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adovan\Documents\_Projekty\Ostatní\KÚ JmK_Evidence usnesení\"/>
    </mc:Choice>
  </mc:AlternateContent>
  <xr:revisionPtr revIDLastSave="0" documentId="13_ncr:1_{FF010788-B48A-4734-A69D-5B105885AB75}" xr6:coauthVersionLast="47" xr6:coauthVersionMax="47" xr10:uidLastSave="{00000000-0000-0000-0000-000000000000}"/>
  <bookViews>
    <workbookView xWindow="-120" yWindow="-120" windowWidth="29040" windowHeight="15840" xr2:uid="{9DF429F9-606C-4E12-A915-9AAD0EFA7540}"/>
  </bookViews>
  <sheets>
    <sheet name="Tržní konzultace" sheetId="1" r:id="rId1"/>
    <sheet name="Požadavky Studie" sheetId="3" r:id="rId2"/>
  </sheets>
  <definedNames>
    <definedName name="_xlnm.Print_Titles" localSheetId="1">'Požadavky Studie'!$1:$1</definedName>
    <definedName name="_xlnm.Print_Titles" localSheetId="0">'Tržní konzultace'!$1:$1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G35" i="1"/>
  <c r="H35" i="1"/>
  <c r="I35" i="1"/>
  <c r="D35" i="1"/>
  <c r="F39" i="1"/>
  <c r="F40" i="1"/>
  <c r="F37" i="1"/>
  <c r="D38" i="1"/>
  <c r="D39" i="1"/>
  <c r="D40" i="1"/>
  <c r="D37" i="1" l="1"/>
  <c r="D41" i="1" s="1"/>
  <c r="E36" i="1"/>
  <c r="F26" i="1"/>
  <c r="F38" i="1" s="1"/>
  <c r="F41" i="1" s="1"/>
  <c r="E29" i="1"/>
  <c r="F29" i="1"/>
  <c r="G29" i="1"/>
  <c r="H29" i="1"/>
  <c r="I29" i="1"/>
  <c r="D29" i="1"/>
  <c r="E38" i="1" l="1"/>
  <c r="E39" i="1"/>
  <c r="E37" i="1"/>
  <c r="E40" i="1"/>
  <c r="E41" i="1" l="1"/>
</calcChain>
</file>

<file path=xl/sharedStrings.xml><?xml version="1.0" encoding="utf-8"?>
<sst xmlns="http://schemas.openxmlformats.org/spreadsheetml/2006/main" count="239" uniqueCount="210">
  <si>
    <t>Podporu celého procesu přípravy, schvalování, předkládání, projednávání a následného zpracování po projednání, včetně evidence a administrace uložených úkolů a podpory archivace dokumentů</t>
  </si>
  <si>
    <t>Podporu zpracovatelům materiálů z řad Krajského úřadu Jihomoravského kraje na jedné straně (cca 500 zpracovatelů, schvalovatelů a předkladatelů) a členů volených orgánů kraje (Zastupitelstva, Rady, komisí a výborů – cca 200 čtenářů) na straně druhé</t>
  </si>
  <si>
    <t>Přizpůsobení systému procesnímu workflow zadavatele (organizační struktuře, systémovým rolím, zpracovatelským a schvalovacím postupům včetně termínů jednotlivých fází, jmenným konvencím, číselníkům, šablonám dokumentů apod.) s možností jejich jednoduchého, maximálně automatizovaného uzpůsobení v případě změny</t>
  </si>
  <si>
    <t>Interní schvalování digitální stopou a nativní práci s nástroji pro aplikaci certifikátu pro el. podpis včetně TSA dle nařízení eIDAS</t>
  </si>
  <si>
    <t>Logování uživatelských aktivit (zejména úprav, připomínek, jejich vypořádání a schvalování materiálů) umožňující zpětné ověření u každého zpracovávaného materiálu</t>
  </si>
  <si>
    <t>Uživatelský editor číselníků a šablon dokumentů jako součást informačního systému pro oprávněné uživatele</t>
  </si>
  <si>
    <t>Podporu anonymizace materiálů a označování materiálů, které nemají být zveřejňovány (např. obsahují obchodní tajemství apod.) jako nativní součást informačního systému</t>
  </si>
  <si>
    <t>Vypublikování/export určených anonymizovaných materiálů pro veřejnost (nativně, nebo např. cestou webu kraje)</t>
  </si>
  <si>
    <t>Fulltextové vyhledávání napříč materiály s pokročilými možnostmi filtrování na základě různých kritérií (podle oblasti, zpracovatelské organizační jednotky, času, fáze zpracování apod.)</t>
  </si>
  <si>
    <t>Integraci do systému správy identit (IDM) Jihomoravského kraje, případně napojení na ADFS Jihomoravského kraje jako autentizační autority, Single Sign-On (SSO)</t>
  </si>
  <si>
    <t>Otevřené rozhraní pro komunikaci s externími aplikacemi formou dávkové i transakční výměny dat (IDM/AD/ADFS, hlasovací systém BOSCH DCN, elektronická úřední deska GINIS, systém pro archivaci materiálů, případně systém spisové služby GINIS a další)</t>
  </si>
  <si>
    <t>Zaškolení lokálních administrátorů a hlavních zpracovatelů</t>
  </si>
  <si>
    <t>Servisní služby musí zahrnovat včasné přizpůsobení IS legislativním či technologickým a bezpečnostním požadavkům po celou dobu provozu systému</t>
  </si>
  <si>
    <t>Uživatelskou přívětivost, jednoduchost, intuitivnost a transparentní ovládání</t>
  </si>
  <si>
    <t>1. Jak bude vaším řešením zajištěna dostupnost materiálů pro čtenáře (členy orgánů kraje), veřejnost (anonymní přístup k anonymizovaným dokumentům) a práce se systémem pro zpracovatele mimo úřad (přistupující z vnější sítě)? Podporuje Vámi nabízené řešení umístění informačního systému v cloudu?</t>
  </si>
  <si>
    <t>2. Jaké možnosti/technologie nabízí vaše řešení k realizaci propojení systému s hlasovacím zařízením BOSCH DCN v reálném čase v průběhu jednání?</t>
  </si>
  <si>
    <t>3. Jakým způsobem umožňuje vaše řešení vypublikování dokumentů určených ke zveřejnění např. na elektronickou úřední desku kraje (GINIS) nebo na internetové stránky kraje?</t>
  </si>
  <si>
    <t>4. Jaké je podle vašich zkušeností odpovídající složení realizačního týmu dodavatele na uvedenou veřejnou zakázku? (Počet a role/specializace členů, jakými certifikáty/praxí by měli prokázat svou kompetenci.)</t>
  </si>
  <si>
    <t>5. Jaké schéma servisních služeb (SLA) pro vámi implementovaný systém poskytujete? Poskytujete i mimořádnou pohotovost či přímou podporu na místě např. v době konání významných jednání? (V případě Jihomoravského kraje se jedná zpravidla o 6 zasedání za rok.) Pokud ano, započítejte ji prosím do ceny servisní podpory dle bodu 6.</t>
  </si>
  <si>
    <t>6. Dokážete na základě výše uvedeného odhadnout předpokládané náklady na realizaci veřejné zakázky? Popište alespoň přibližné rozdělení nákladů na následující dílčí plnění do následujícího rozkladu:</t>
  </si>
  <si>
    <t>licence nespecifického software a software třetích stran</t>
  </si>
  <si>
    <t>detailní analýza požadavků a detailní návrh řešení (realizační projekt)</t>
  </si>
  <si>
    <t>implementační práce (instalace, konfigurace, customizace, dokumentace, školení)</t>
  </si>
  <si>
    <t>testování, akceptace a podpora pilotního provozu</t>
  </si>
  <si>
    <t>servisní služby na 12 měsíců</t>
  </si>
  <si>
    <t>IS bude pro uživatele dostupný prostřednictvím webového rozhraní</t>
  </si>
  <si>
    <t>Informační systém je možné zobrazit i na mobilních zařízeních a to platformách Android a iOS.</t>
  </si>
  <si>
    <t>IS bude schopen provozu na koncových klientských stanicích v režimu tenkého klienta</t>
  </si>
  <si>
    <t>IS bude obsahovat kontrolu dat již při vyplňování textových polí a pomoc při vyplňování s kontextovou nápovědou (kontrola pravopisu v češtině, automatické výpočty)</t>
  </si>
  <si>
    <t>Součástí IS je možnost úpravy aplikace pomocí WYSIWYG editoru, licence bude dostupná bez omezení pro všechny uživatele IS (návrhář šablon materiálů)</t>
  </si>
  <si>
    <t>Komponenty IS budou schopny běžet na virtualizovaném prostředí</t>
  </si>
  <si>
    <t>IS bude dostupný v režimu 24/7. Výjimku tvoří servisní zásahy, plánované odstávky, upgrady řešení, nebo další činnosti, které budou spojeny s provozem IS.</t>
  </si>
  <si>
    <t xml:space="preserve">Reakční doby budou stanoveny pro kategorii A (kritická): zaslání potvrzení o nahlášení vady do 1 hodiny, zahájení servisního zásahu od nahlášení do 10 hodin, odstranění vady do 28 hodin.  </t>
  </si>
  <si>
    <t xml:space="preserve">Reakční doby budou stanoveny pro kategorii B (porucha): zaslání potvrzení o nahlášení vady do 1 hodiny, zahájení servisního zásahu od nahlášení do 16 hodin, odstranění vady do 60 hodin.  </t>
  </si>
  <si>
    <t xml:space="preserve">Reakční doby budou stanoveny pro kategorii C (nízká): zaslání potvrzení o nahlášení vady do 1 hodiny, zahájení servisního zásahu od nahlášení do 22 hodin, odstranění vady do 120 hodin.  </t>
  </si>
  <si>
    <t>Servisní zásahy budou poskytovány v pracovní den od 8:30 do 17:00.</t>
  </si>
  <si>
    <t>Hlášení servisních zásahů bude řešeno prostřednictvím Helpdesku s přístupem 24/7.</t>
  </si>
  <si>
    <t>Integrace s hlasovacím zařízením bude řešena v min. podobě možného přenosu výsledků hlasování a načtení dat výsledků hlasování (XML, CSV apod.)</t>
  </si>
  <si>
    <t>Součástí IS bude nástroj pro editaci PDF dokumentů dostupný pro všechny uživatele IS umožňující:</t>
  </si>
  <si>
    <t>IS bude nativně pracovat s nástroji pro aplikaci certifikátu pro el. podpis včetně TSA dle nařízení eIDAS a dle interní potřeby úřadu v případě využití interní certifikační autority.</t>
  </si>
  <si>
    <t>IS umožní přístup externím uživatelům a nastavení práv dle jejich rolí</t>
  </si>
  <si>
    <t>Licence IS včetně nativních součástí (návrhář šablon, nástroj pro editaci PDF) pro všechny uživatele KÚ a externí uživatele v rozsahu 1000 ks</t>
  </si>
  <si>
    <t>IS bude podporovat MS SQL (min. verze 2012)</t>
  </si>
  <si>
    <t>IS bude podporovat webové prohlížeče MS Edge a Mozilla Firefox</t>
  </si>
  <si>
    <t>IS bude umožňovat administraci workflow procesů pro rozvoj řešení a případné budoucí procesní požadavky</t>
  </si>
  <si>
    <t>Celý životní cyklus procesů bude možné sledovat od zahájení až po uzavření. V rámci IS bude dostupný log, který zajistí „auditní stopu“.</t>
  </si>
  <si>
    <t>IS bude podporovat integrační možnosti min. na úrovni výměny XML dat a napojení webových služeb.</t>
  </si>
  <si>
    <t>IS umožní integraci s IDM zadavatele, tak aby byl zajištěn jednotný zdroj organizační struktury a přenesení informací o uživatelích a jejich rolích do IS.</t>
  </si>
  <si>
    <t>Jednotné přihlášení prostřednictvím SSO pro interní uživatele</t>
  </si>
  <si>
    <t>Možnost synchronizace systému s IDM zadavatele pro načtení organizační struktury</t>
  </si>
  <si>
    <t>Rozlišení oprávnění uživatelů</t>
  </si>
  <si>
    <t>Možnost přístupu pro externí uživatele</t>
  </si>
  <si>
    <t>Autentizace zajišťující řízený přístup do systému a jeho obsahu</t>
  </si>
  <si>
    <t>Autentizace uživatelů, role a oprávnění (7.2)</t>
  </si>
  <si>
    <t>Technické požadavky (6)</t>
  </si>
  <si>
    <t>Zpracování materiálů (7.3)</t>
  </si>
  <si>
    <t>Logické kontroly povinných položek</t>
  </si>
  <si>
    <t>Definované číselníky pro usnadnění zpracování materiálů</t>
  </si>
  <si>
    <t>Připravené „šablony“ materiálů v jednotné podobě</t>
  </si>
  <si>
    <t>Uživatelské nápovědy</t>
  </si>
  <si>
    <t>Možnost definice typů dokumentů (souborů), které budou obsahem materiálů včetně jejich velikosti</t>
  </si>
  <si>
    <t>Vlastní „návrhář“ šablon materiálů s možností tvorby a úpravy celé šablony včetně textů dostupný pro uživatele systému</t>
  </si>
  <si>
    <t>Typy materiálů (7.4)</t>
  </si>
  <si>
    <t>Připravené šablony materiálů</t>
  </si>
  <si>
    <t>Možnost označení materiálu obsahující osobní údaj</t>
  </si>
  <si>
    <t>Možnost označení materiálu obsahující obchodní tajemství</t>
  </si>
  <si>
    <t>Označené materiály budou rozlišeny od ostatních materiálů viditelně po schválení pro proces přípravy programu</t>
  </si>
  <si>
    <t>Typy materiálů bude možné aktualizovat prostřednictvím „návrháře“ šablon materiálů a systém zajistí životní cyklus jejich publikace včetně případného verzování</t>
  </si>
  <si>
    <t>Možnost nastavení pravidel pro oběh materiálů (dokumentů) včetně možnosti pravidla změnit dle aktuálních požadavků</t>
  </si>
  <si>
    <t>Vlastní nástroj pro administraci pravidel oběhu materiálů (dokumentů)</t>
  </si>
  <si>
    <t>Zastupitelnost uživatelů v případě nepřítomnosti</t>
  </si>
  <si>
    <t>Uživatelské přehledy o stavu procesů oběhu materiálu (dokumentu) ve fázích: k vyřízení, v procesu (rozpracováno), uzavřeno.</t>
  </si>
  <si>
    <t>Historie (auditní stopa) oběhu materiálů v rámci celého procesu od začátku do konce</t>
  </si>
  <si>
    <t>Řízený oběh materiálů (dokumentů) dle pevně definovaného schvalovacího procesu</t>
  </si>
  <si>
    <t>Řízený oběh materiálů (dokumentů) dle předem volitelně definovaného schvalovacího procesu pro vybrané uživatele</t>
  </si>
  <si>
    <t>Emailová notifikace o stavu procesu (např. k vyřízení) včetně popisu a přímého odkazu</t>
  </si>
  <si>
    <t>Schvalovací krok bude potvrzen na základě potvrzení autentizovanou osobou</t>
  </si>
  <si>
    <t>Systém umožní schválení prostřednictvím el. podpisu s využitím el. certifikátu min. na úrovni interní certifikační autority</t>
  </si>
  <si>
    <t>Aplikace el. podpisu umožní podepsání (zabezpečení) jednotlivých částí materiálů, nebo jeho celku</t>
  </si>
  <si>
    <t>Možnost zpracování mimořádných materiálů dle definovaných pravidel</t>
  </si>
  <si>
    <t>Možnost předložení materiálů tzv. „na stůl“</t>
  </si>
  <si>
    <t>Možnost procesně zajistit termín pro přijetí materiál před plánovaným jednáním</t>
  </si>
  <si>
    <t>Možnost vrácení v jednotlivém kroku postoupeného materiálu s komentářem, který definuje požadovanou opravu/doplnění/zamítnutí postoupeného materiálu</t>
  </si>
  <si>
    <t>Možnost revize obsahu materiálu v průběhu jeho řízeného oběhu</t>
  </si>
  <si>
    <t>Možnost anonymizace vybraných položek v šabloně materiálu, nebo zpracovávaném PDF dokumentu nástrojem, který bude součástí řešení</t>
  </si>
  <si>
    <t>Generování programu a jeho jednotlivých bodů</t>
  </si>
  <si>
    <t>Automatické načtení schválených materiálů do programu</t>
  </si>
  <si>
    <t>Možnost přiřazení jednotlivých bodů k vybranému materiálu</t>
  </si>
  <si>
    <t>Emailová notifikace o uvolnění programu</t>
  </si>
  <si>
    <t>Notifikace o aktualizaci uvolněného programu včetně možnosti doplnění komentáře k provedené změně</t>
  </si>
  <si>
    <t>Generování pozvánky na plánované jednání včetně možnosti odeslání</t>
  </si>
  <si>
    <t>Zveřejnění programu s notifikací na vybrané uživatele</t>
  </si>
  <si>
    <t>Online dostupné materiály včetně možnosti přípravy poznámek přímo v systému před plánovaným jednáním po schválení programu</t>
  </si>
  <si>
    <t>Offline distribuce materiálů včetně příloh v rámci uceleného PDF dokumentu obsahující vygenerovaný obsah dokumentu</t>
  </si>
  <si>
    <t>Součástí systému bude uživatelský nástroj pro editaci offline distribuovaných materiálů, který uživatelům umožní zpracování dokumentu ve formátu PDF (přidání textové poznámky, editace rozsahu stránek, komprimace PDF, zabezpečení prostřednictvím hesla)</t>
  </si>
  <si>
    <t>Generování zápisů z jednání s automatickým načtením programu jednání včetně všech materiálů</t>
  </si>
  <si>
    <t>Možnost přijetí dat z hlasovacího zařízení</t>
  </si>
  <si>
    <t>Generování usnesení na základě ukončeného jednání orgánu kraje</t>
  </si>
  <si>
    <t>Generování čísel usnesení</t>
  </si>
  <si>
    <t>Publikace usnesení na web</t>
  </si>
  <si>
    <t>Možnost tisku usnesení</t>
  </si>
  <si>
    <t>Evidence úkolů</t>
  </si>
  <si>
    <t>Přehled plnění úkolů</t>
  </si>
  <si>
    <t>Možnost delegování úkolů</t>
  </si>
  <si>
    <t>Možnost definice termínů plnění</t>
  </si>
  <si>
    <t>Notifikace o plnění úkolů</t>
  </si>
  <si>
    <t>Uživatelské přehledy (materiálů, programů, usnesení, zápisů)</t>
  </si>
  <si>
    <t>Fulltextové vyhledávání</t>
  </si>
  <si>
    <t>Uživatelské filtry</t>
  </si>
  <si>
    <t>Přístup na základě oprávnění každého uživatele</t>
  </si>
  <si>
    <t>Administrace číslování plánovaných jednání</t>
  </si>
  <si>
    <t>Administrace výroků usnesení</t>
  </si>
  <si>
    <t>Administrace harmonogramu schůzí (plánovaných, mimořádných)</t>
  </si>
  <si>
    <t>Administrace přístupu k dokumentům volených zástupců dle jejich volebního období</t>
  </si>
  <si>
    <t>Administrace přístupu k vybraným dokumentům</t>
  </si>
  <si>
    <t>Řízený oběh materiálů (dokumentů) (7.5)</t>
  </si>
  <si>
    <t>Schvalování materiálů a dokumentů (7.6)</t>
  </si>
  <si>
    <t>Mimořádné materiály a termíny přijetí (7.7)</t>
  </si>
  <si>
    <t>Kontroly, opravy a anonymizace (7.8)</t>
  </si>
  <si>
    <t>Příprava programu (7.9)</t>
  </si>
  <si>
    <t>Distribuce materiálů (7.10)</t>
  </si>
  <si>
    <t>Zápis z jednání a usnesení (7.11)</t>
  </si>
  <si>
    <t>Úkoly (7.12)</t>
  </si>
  <si>
    <t>Archiv, přehledy a vyhledávání (7.13)</t>
  </si>
  <si>
    <t>Administrace (7.14)</t>
  </si>
  <si>
    <t>přidání textového komentáře do PDF</t>
  </si>
  <si>
    <t>úpravu stránek PDF dokumentu (přidání/odebrání/sloučení)</t>
  </si>
  <si>
    <t>anonymizaci PDF</t>
  </si>
  <si>
    <t>podepsání PDF včetně TSA</t>
  </si>
  <si>
    <t>komprimace PDF</t>
  </si>
  <si>
    <t>Servisní zásahy budou garantovány dle SLA parametrů s kategorizací chyb A, B, C. Kategorie A (kritická): vada vylučující užívání Systému nebo jeho důležité a ucelené části (problém zabraňující provozu). Kategorie B (porucha): vada způsobující problémy při užívání a provozování Systému nebo jeho části, ale umožňující provoz, vzniklé problémy lze dočasně řešit organizačními opatřeními. Kategorie C (nízká): vada Systému s nízkým (minimálním) dopadem na provoz, ztěžuje uživatelům provoz Systému, ale umožňuje zabezpečení základních činností se Systémem, nemá negativní dopad na kvalitu dat a výsledky jejich zpracování.</t>
  </si>
  <si>
    <t>IS zajistí logování uživatelských činností včetně sledování systémových funkcí. Úroveň logování bude volitelná, nastavení a přistup k logům bude určen pro uživatele s administrátorským oprávněním.  Ukládání logů bude realizováno na prostředky TC zadavatele. Záznamy logů budou o velikosti jednotek GB ročně.</t>
  </si>
  <si>
    <t>Požadavky na návrh řešení a způsob provozování a požadavky na běžné výkonové nároky systému (10)</t>
  </si>
  <si>
    <t>Integrace na ESS bude zajištěna prostřednictvím webových služeb</t>
  </si>
  <si>
    <t>Systém pro anonymizaci bude nativní součástí IS pro zpracování materiálů orgánů kraje</t>
  </si>
  <si>
    <t>IS bude připraven na procesní změny a legislativní požadavky spojené s přípravou a schvalováním materiálů, které budou dostupné buď v rámci upgradu IS, nebo prostřednictvím rozšíření jeho funkčních částí.</t>
  </si>
  <si>
    <t>Výkonové požadavky IS budou vycházet z aktuálních možností TC zadavatele. CPU 4 jádra, 64 bit., 16 GB RAM, HDD min. 20 GB (bez uživatelských dat), Microsoft Windows 2012, Microsoft SQL 2012. Min. požadavky mohou být aktualizovány v případě vyžádaného upgradu IS po uplynutí 12 měsíců provozu IS.</t>
  </si>
  <si>
    <t>Projekt bude personálně zajištěn ze strany dodavatele IS v min. rozsahu:</t>
  </si>
  <si>
    <t>pověřená osoba pro obchodní a smluvní vztahy</t>
  </si>
  <si>
    <t>projektový manažer (vedoucí projektu implementace)</t>
  </si>
  <si>
    <t>IT konzultant (realizace projektu)</t>
  </si>
  <si>
    <t>IT konzultant (školení uživatelů)</t>
  </si>
  <si>
    <t>16.</t>
  </si>
  <si>
    <t>Stanovení cen do rozpočtu bude rozděleno na 2 základní části:</t>
  </si>
  <si>
    <t>investiční náklady (cena za licenci IS, cena za implementaci IS)</t>
  </si>
  <si>
    <t>provozní náklady (cena za zajištění technické podpory)</t>
  </si>
  <si>
    <t>17.</t>
  </si>
  <si>
    <t>Součástí dodání IS bude dokumentace v rozsahu administrátorské a uživatelské příručky.</t>
  </si>
  <si>
    <t>18.</t>
  </si>
  <si>
    <t>Dokumenty jednání orgánů kraje určené pro archivaci budou dostupné, buď prostřednictvím ESS (uložením dokumentů do spisů a předání do archivu), nebo přímo pro dlouhodobé a důvěryhodné úložiště KÚ (prostřednictvím přímé integrace v podobě webových služeb).</t>
  </si>
  <si>
    <r>
      <t xml:space="preserve">Servisní zásahy budou garantovány dle SLA parametrů s kategorizací chyb </t>
    </r>
    <r>
      <rPr>
        <sz val="10"/>
        <color theme="1"/>
        <rFont val="Calibri"/>
        <family val="2"/>
        <charset val="238"/>
        <scheme val="minor"/>
      </rPr>
      <t>A, B, C. Kategorie A (kritická): vada vylučující užívání Systému nebo jeho důležité a ucelené části (problém zabraňující provozu). Kategorie B (porucha): vada způsobující problémy při užívání a provozování Systému nebo jeho části, ale umožňující provoz, vzniklé problémy lze dočasně řešit organizačními opatřeními. Kategorie C (nízká): vada Systému s nízkým (minimálním) dopadem na provoz, ztěžuje uživatelům provoz Systému, ale umožňuje zabezpečení základních činností se Systémem, nemá negativní dopad na kvalitu dat a výsledky jejich zpracování.</t>
    </r>
  </si>
  <si>
    <t>ID</t>
  </si>
  <si>
    <t>Popis požadavku</t>
  </si>
  <si>
    <t>Ucelený digitální systém pro zpracování, oběh, schvalování a archivaci materiálů, evidence a administrace uložených úkolů projednávaných orgány kraje s vazbou na stávající systémy zadavatele</t>
  </si>
  <si>
    <t>Popis údaje, požadavku, otázka</t>
  </si>
  <si>
    <t>Požadavek</t>
  </si>
  <si>
    <t>Oblast</t>
  </si>
  <si>
    <t>Gordic</t>
  </si>
  <si>
    <t>Inflex</t>
  </si>
  <si>
    <t>S602</t>
  </si>
  <si>
    <t>Datron</t>
  </si>
  <si>
    <t>ICZ</t>
  </si>
  <si>
    <t>S602 (old)</t>
  </si>
  <si>
    <t>CELKEM</t>
  </si>
  <si>
    <t>Pracnost [čd]</t>
  </si>
  <si>
    <t>RO</t>
  </si>
  <si>
    <t>W</t>
  </si>
  <si>
    <t>E</t>
  </si>
  <si>
    <t>Read only (pouze náhled)</t>
  </si>
  <si>
    <t>Edit (úprava)</t>
  </si>
  <si>
    <t>Write (zápis)</t>
  </si>
  <si>
    <t>Dostupnost je zajištěna definicí rolí uživatelů a jejich oprávnění (RO, E, W).
Provozovatelný v hostingových centrech (cloudech) formou IaaS jako aplikace instalovaná ve virtuálních počítačích.</t>
  </si>
  <si>
    <t>Exportovatelná dávka ve formátu XML.</t>
  </si>
  <si>
    <t>Rozšíření funkčnosti stávajícího informačního systému GINIS o modul Usnesení-porady.</t>
  </si>
  <si>
    <t>N/A</t>
  </si>
  <si>
    <t>Not Available (nedostupné)</t>
  </si>
  <si>
    <t>- reakční doba
N/A
- zahájení řešení
do 48 PRAC. hod.
(do 6 prac. dní)
- dočasné odstranění
N/A
- úplné odstranění
do 96 PRAC. hod.
(do 12 prac. dní)</t>
  </si>
  <si>
    <t>Analýza</t>
  </si>
  <si>
    <t>Implementace</t>
  </si>
  <si>
    <t>Příprava na produkční provoz</t>
  </si>
  <si>
    <t>7. Uveďte prosím předběžný harmonogram dodávky, pokud by bylo vybráno Vaše řešení.
(v kalendářních měsících)</t>
  </si>
  <si>
    <t>Školení</t>
  </si>
  <si>
    <t>Pilotní (testovací) provoz</t>
  </si>
  <si>
    <t>v pilot. provozu</t>
  </si>
  <si>
    <t>min. 3,5</t>
  </si>
  <si>
    <t>NBD</t>
  </si>
  <si>
    <t>Next Business Day (následující pracovní den)</t>
  </si>
  <si>
    <r>
      <t xml:space="preserve">Dostupnost materiálů:
- pro členy orgánů kraje je řešena </t>
    </r>
    <r>
      <rPr>
        <sz val="10"/>
        <color rgb="FFFF0000"/>
        <rFont val="Calibri"/>
        <family val="2"/>
        <charset val="238"/>
        <scheme val="minor"/>
      </rPr>
      <t>exportem do speciální aplikace</t>
    </r>
    <r>
      <rPr>
        <sz val="10"/>
        <color theme="1"/>
        <rFont val="Calibri"/>
        <family val="2"/>
        <charset val="238"/>
        <scheme val="minor"/>
      </rPr>
      <t xml:space="preserve">, kde má každý uživatel svou kopii materiálu, do které si může dělat své poznámky,
- veřejnost se k připravovaným materiálům či schváleným usnesením může dostat formou speciální HTML </t>
    </r>
    <r>
      <rPr>
        <sz val="10"/>
        <color rgb="FFFF0000"/>
        <rFont val="Calibri"/>
        <family val="2"/>
        <charset val="238"/>
        <scheme val="minor"/>
      </rPr>
      <t>sestavy vystavené na webových stránkách kraje</t>
    </r>
    <r>
      <rPr>
        <sz val="10"/>
        <color theme="1"/>
        <rFont val="Calibri"/>
        <family val="2"/>
        <charset val="238"/>
        <scheme val="minor"/>
      </rPr>
      <t>,
- zpracovatel se systémem pracuje vždy ve VPN prostředí kraje (ať už z vnitřní či vnější sítě).
Systém je připraven na umístění v cloudu.</t>
    </r>
  </si>
  <si>
    <t>Samotná funkčnost závisí na rozhraní systému hlasovacího zařízení, jaké
propojení podporuje.</t>
  </si>
  <si>
    <r>
      <t xml:space="preserve">Analytik,
návrhář,
</t>
    </r>
    <r>
      <rPr>
        <sz val="10"/>
        <color rgb="FFFF0000"/>
        <rFont val="Calibri"/>
        <family val="2"/>
        <charset val="238"/>
        <scheme val="minor"/>
      </rPr>
      <t>senior vývojář,
tester.</t>
    </r>
  </si>
  <si>
    <t>Implementátor,
specialista (konzultant)</t>
  </si>
  <si>
    <r>
      <rPr>
        <sz val="10"/>
        <color rgb="FFFF0000"/>
        <rFont val="Calibri"/>
        <family val="2"/>
        <charset val="238"/>
        <scheme val="minor"/>
      </rPr>
      <t>Export ze systému</t>
    </r>
    <r>
      <rPr>
        <sz val="10"/>
        <color theme="1"/>
        <rFont val="Calibri"/>
        <family val="2"/>
        <charset val="238"/>
        <scheme val="minor"/>
      </rPr>
      <t xml:space="preserve"> IntraDoc může to být formou samostatné HTML struktury umístěné na webových stránkách kraje, případně může jít o speciální výstup (sada souborů).</t>
    </r>
  </si>
  <si>
    <r>
      <t xml:space="preserve">reakční doba
</t>
    </r>
    <r>
      <rPr>
        <sz val="10"/>
        <color rgb="FFFF0000"/>
        <rFont val="Calibri"/>
        <family val="2"/>
        <charset val="238"/>
        <scheme val="minor"/>
      </rPr>
      <t xml:space="preserve">N/A
</t>
    </r>
    <r>
      <rPr>
        <sz val="10"/>
        <color theme="1"/>
        <rFont val="Calibri"/>
        <family val="2"/>
        <charset val="238"/>
        <scheme val="minor"/>
      </rPr>
      <t xml:space="preserve">
zahájení řešení
do 8 PRAC. hod.
(do 1 prac. dne)
dočasné odstranění
do 24 PRAC. hod.
(do 3 prac. dní)
úplné odstranění
do 40 PRAC. hod.
(do 5 prac. dní)</t>
    </r>
  </si>
  <si>
    <t>reakční doba
do 2 PRAC. hod.
zahájení řešení
aktuální prac. den
dočasné odstranění
N/A
úplné odstranění
NBD</t>
  </si>
  <si>
    <r>
      <t xml:space="preserve">reakční doba
</t>
    </r>
    <r>
      <rPr>
        <sz val="10"/>
        <color rgb="FFFF0000"/>
        <rFont val="Calibri"/>
        <family val="2"/>
        <charset val="238"/>
        <scheme val="minor"/>
      </rPr>
      <t xml:space="preserve">N/A
</t>
    </r>
    <r>
      <rPr>
        <sz val="10"/>
        <color theme="1"/>
        <rFont val="Calibri"/>
        <family val="2"/>
        <charset val="238"/>
        <scheme val="minor"/>
      </rPr>
      <t xml:space="preserve">
zahájení řešení
</t>
    </r>
    <r>
      <rPr>
        <sz val="10"/>
        <color rgb="FFFF0000"/>
        <rFont val="Calibri"/>
        <family val="2"/>
        <charset val="238"/>
        <scheme val="minor"/>
      </rPr>
      <t xml:space="preserve">N/A
</t>
    </r>
    <r>
      <rPr>
        <sz val="10"/>
        <color theme="1"/>
        <rFont val="Calibri"/>
        <family val="2"/>
        <charset val="238"/>
        <scheme val="minor"/>
      </rPr>
      <t xml:space="preserve">
dočasné odstranění
</t>
    </r>
    <r>
      <rPr>
        <sz val="10"/>
        <color rgb="FFFF0000"/>
        <rFont val="Calibri"/>
        <family val="2"/>
        <charset val="238"/>
        <scheme val="minor"/>
      </rPr>
      <t xml:space="preserve">N/A
</t>
    </r>
    <r>
      <rPr>
        <sz val="10"/>
        <color theme="1"/>
        <rFont val="Calibri"/>
        <family val="2"/>
        <charset val="238"/>
        <scheme val="minor"/>
      </rPr>
      <t xml:space="preserve">
úplné odstranění
</t>
    </r>
    <r>
      <rPr>
        <sz val="10"/>
        <color rgb="FFFF0000"/>
        <rFont val="Calibri"/>
        <family val="2"/>
        <charset val="238"/>
        <scheme val="minor"/>
      </rPr>
      <t>N/A</t>
    </r>
  </si>
  <si>
    <t>Online dle role čtenáře a stanovených pravidel za jakých podmínek a v jaké podobě je pro něj materiál dostupný.
Možné provozovat v rámci TC, nebo využít cloudové prostředí.</t>
  </si>
  <si>
    <t>Přenosy dat (XML, csv…), kdy jsou data v požadované struktuře
exportována do hlasovacího zařízení a poté načtena.</t>
  </si>
  <si>
    <t>Prostřednictvím webových služeb.</t>
  </si>
  <si>
    <r>
      <t xml:space="preserve">Projektový manažer,
IT konzultant,
</t>
    </r>
    <r>
      <rPr>
        <sz val="10"/>
        <color rgb="FFFF0000"/>
        <rFont val="Calibri"/>
        <family val="2"/>
        <charset val="238"/>
        <scheme val="minor"/>
      </rPr>
      <t>vývoj/design aplikací</t>
    </r>
    <r>
      <rPr>
        <sz val="10"/>
        <color theme="1"/>
        <rFont val="Calibri"/>
        <family val="2"/>
        <charset val="238"/>
        <scheme val="minor"/>
      </rPr>
      <t>,
analytik.</t>
    </r>
  </si>
  <si>
    <t>Vysvětlivky</t>
  </si>
  <si>
    <t>Cena za 1 čd (8 hodin), oranžově podbarvená cena je cenou pouze odhadovanou</t>
  </si>
  <si>
    <t>Z předloženého dokumentu není zřejmé splnění požadavku.</t>
  </si>
  <si>
    <t>Požadavky zadavatele jsou v předloženém dokumentu uvedeny.</t>
  </si>
  <si>
    <t>Požadovaný informační systém zajistí (1)</t>
  </si>
  <si>
    <t>Rozsah poptávaného plnění (2)</t>
  </si>
  <si>
    <t>Dotazy k předběžné tržní konzultaci (3)</t>
  </si>
  <si>
    <t>Předpokládané náklady (4)</t>
  </si>
  <si>
    <t>kategorie A (kritické vady)</t>
  </si>
  <si>
    <t>kategorie B (vady omezující používání IS)</t>
  </si>
  <si>
    <t>kategorie C (ostatní vady a požadavky)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</si>
</sst>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"/>
  </numFmts>
  <fonts count="4" x14ac:knownFonts="1"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 wrapText="1" indent="1"/>
    </xf>
    <xf numFmtId="0" fontId="0" fillId="0" borderId="0" xfId="0" applyFont="1" applyBorder="1" applyAlignment="1">
      <alignment horizontal="right" vertical="top" indent="1"/>
    </xf>
    <xf numFmtId="0" fontId="0" fillId="0" borderId="1" xfId="0" applyFont="1" applyBorder="1" applyAlignment="1">
      <alignment horizontal="right" vertical="top" indent="1"/>
    </xf>
    <xf numFmtId="0" fontId="0" fillId="0" borderId="1" xfId="0" applyFont="1" applyBorder="1" applyAlignment="1">
      <alignment horizontal="right" vertical="top" wrapText="1" indent="1"/>
    </xf>
    <xf numFmtId="0" fontId="2" fillId="0" borderId="11" xfId="0" applyFont="1" applyBorder="1" applyAlignment="1">
      <alignment horizontal="left" vertical="top" wrapText="1" indent="1"/>
    </xf>
    <xf numFmtId="0" fontId="0" fillId="0" borderId="11" xfId="0" applyFont="1" applyBorder="1" applyAlignment="1">
      <alignment horizontal="left" vertical="top" wrapText="1" indent="1"/>
    </xf>
    <xf numFmtId="0" fontId="0" fillId="0" borderId="13" xfId="0" applyFont="1" applyBorder="1" applyAlignment="1">
      <alignment horizontal="right" vertical="top" indent="1"/>
    </xf>
    <xf numFmtId="0" fontId="1" fillId="0" borderId="0" xfId="0" applyFont="1" applyAlignment="1">
      <alignment horizontal="left" vertical="top" indent="1"/>
    </xf>
    <xf numFmtId="0" fontId="1" fillId="2" borderId="5" xfId="0" applyFont="1" applyFill="1" applyBorder="1" applyAlignment="1">
      <alignment horizontal="left" vertical="top" wrapText="1" indent="1"/>
    </xf>
    <xf numFmtId="0" fontId="1" fillId="2" borderId="6" xfId="0" applyFont="1" applyFill="1" applyBorder="1" applyAlignment="1">
      <alignment horizontal="right" vertical="top" indent="1"/>
    </xf>
    <xf numFmtId="0" fontId="1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 indent="1"/>
    </xf>
    <xf numFmtId="0" fontId="1" fillId="2" borderId="5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horizontal="left" vertical="top" indent="1"/>
    </xf>
    <xf numFmtId="0" fontId="0" fillId="0" borderId="10" xfId="0" applyFont="1" applyBorder="1" applyAlignment="1">
      <alignment horizontal="left" vertical="top" indent="1"/>
    </xf>
    <xf numFmtId="0" fontId="0" fillId="0" borderId="1" xfId="0" applyFont="1" applyBorder="1" applyAlignment="1">
      <alignment horizontal="left" vertical="top" indent="1"/>
    </xf>
    <xf numFmtId="0" fontId="1" fillId="2" borderId="7" xfId="0" applyFont="1" applyFill="1" applyBorder="1" applyAlignment="1">
      <alignment horizontal="left" vertical="top" indent="1"/>
    </xf>
    <xf numFmtId="0" fontId="0" fillId="0" borderId="11" xfId="0" applyFont="1" applyBorder="1" applyAlignment="1">
      <alignment horizontal="left" vertical="top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Font="1" applyBorder="1" applyAlignment="1">
      <alignment horizontal="left" vertical="top" indent="1"/>
    </xf>
    <xf numFmtId="0" fontId="0" fillId="0" borderId="14" xfId="0" applyFont="1" applyBorder="1" applyAlignment="1">
      <alignment horizontal="left" vertical="top" indent="1"/>
    </xf>
    <xf numFmtId="0" fontId="0" fillId="0" borderId="17" xfId="0" applyFont="1" applyBorder="1" applyAlignment="1">
      <alignment horizontal="right" vertical="top" indent="1"/>
    </xf>
    <xf numFmtId="0" fontId="0" fillId="0" borderId="16" xfId="0" applyFont="1" applyBorder="1" applyAlignment="1">
      <alignment horizontal="left" vertical="top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Font="1" applyBorder="1" applyAlignment="1">
      <alignment horizontal="left" vertical="top" indent="1"/>
    </xf>
    <xf numFmtId="0" fontId="0" fillId="0" borderId="17" xfId="0" applyFont="1" applyBorder="1" applyAlignment="1">
      <alignment horizontal="right" vertical="top" wrapText="1" indent="1"/>
    </xf>
    <xf numFmtId="0" fontId="0" fillId="0" borderId="13" xfId="0" applyFont="1" applyBorder="1" applyAlignment="1">
      <alignment horizontal="right" vertical="top" wrapText="1" indent="1"/>
    </xf>
    <xf numFmtId="0" fontId="0" fillId="0" borderId="2" xfId="0" applyBorder="1" applyAlignment="1">
      <alignment horizontal="left" vertical="top" wrapText="1" indent="1"/>
    </xf>
    <xf numFmtId="0" fontId="0" fillId="0" borderId="20" xfId="0" applyBorder="1" applyAlignment="1">
      <alignment horizontal="left" vertical="top" wrapText="1" indent="1"/>
    </xf>
    <xf numFmtId="0" fontId="0" fillId="0" borderId="21" xfId="0" applyBorder="1" applyAlignment="1">
      <alignment horizontal="left" vertical="top" wrapText="1" indent="1"/>
    </xf>
    <xf numFmtId="0" fontId="0" fillId="0" borderId="10" xfId="0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 indent="1"/>
    </xf>
    <xf numFmtId="0" fontId="1" fillId="2" borderId="6" xfId="0" applyFont="1" applyFill="1" applyBorder="1" applyAlignment="1">
      <alignment horizontal="left" vertical="top" wrapText="1" indent="1"/>
    </xf>
    <xf numFmtId="0" fontId="1" fillId="2" borderId="7" xfId="0" applyFont="1" applyFill="1" applyBorder="1" applyAlignment="1">
      <alignment horizontal="left" vertical="top" wrapText="1" indent="1"/>
    </xf>
    <xf numFmtId="164" fontId="0" fillId="0" borderId="10" xfId="0" applyNumberFormat="1" applyBorder="1" applyAlignment="1">
      <alignment horizontal="right" vertical="top" wrapText="1" indent="1"/>
    </xf>
    <xf numFmtId="164" fontId="0" fillId="0" borderId="1" xfId="0" applyNumberFormat="1" applyBorder="1" applyAlignment="1">
      <alignment horizontal="right" vertical="top" wrapText="1" indent="1"/>
    </xf>
    <xf numFmtId="164" fontId="0" fillId="0" borderId="11" xfId="0" applyNumberFormat="1" applyBorder="1" applyAlignment="1">
      <alignment horizontal="right" vertical="top" wrapText="1" indent="1"/>
    </xf>
    <xf numFmtId="3" fontId="0" fillId="0" borderId="1" xfId="0" applyNumberFormat="1" applyBorder="1" applyAlignment="1">
      <alignment horizontal="right" vertical="top" wrapText="1" indent="1"/>
    </xf>
    <xf numFmtId="0" fontId="0" fillId="0" borderId="1" xfId="0" applyBorder="1" applyAlignment="1">
      <alignment horizontal="right" vertical="top" wrapText="1" indent="1"/>
    </xf>
    <xf numFmtId="49" fontId="0" fillId="0" borderId="16" xfId="0" applyNumberFormat="1" applyBorder="1" applyAlignment="1">
      <alignment horizontal="left" vertical="top" wrapText="1" indent="1"/>
    </xf>
    <xf numFmtId="49" fontId="0" fillId="0" borderId="17" xfId="0" applyNumberFormat="1" applyBorder="1" applyAlignment="1">
      <alignment horizontal="left" vertical="top" wrapText="1" indent="1"/>
    </xf>
    <xf numFmtId="49" fontId="0" fillId="0" borderId="18" xfId="0" applyNumberFormat="1" applyBorder="1" applyAlignment="1">
      <alignment horizontal="left" vertical="top" wrapText="1" indent="1"/>
    </xf>
    <xf numFmtId="49" fontId="0" fillId="0" borderId="10" xfId="0" applyNumberFormat="1" applyBorder="1" applyAlignment="1">
      <alignment horizontal="left" vertical="top" wrapText="1" indent="1"/>
    </xf>
    <xf numFmtId="49" fontId="0" fillId="0" borderId="1" xfId="0" applyNumberFormat="1" applyBorder="1" applyAlignment="1">
      <alignment horizontal="left" vertical="top" wrapText="1" indent="1"/>
    </xf>
    <xf numFmtId="49" fontId="0" fillId="0" borderId="11" xfId="0" applyNumberFormat="1" applyBorder="1" applyAlignment="1">
      <alignment horizontal="left" vertical="top" wrapText="1" indent="1"/>
    </xf>
    <xf numFmtId="49" fontId="0" fillId="0" borderId="12" xfId="0" applyNumberFormat="1" applyBorder="1" applyAlignment="1">
      <alignment horizontal="left" vertical="top" wrapText="1" indent="1"/>
    </xf>
    <xf numFmtId="49" fontId="0" fillId="0" borderId="13" xfId="0" applyNumberFormat="1" applyBorder="1" applyAlignment="1">
      <alignment horizontal="left" vertical="top" wrapText="1" indent="1"/>
    </xf>
    <xf numFmtId="49" fontId="0" fillId="0" borderId="14" xfId="0" applyNumberFormat="1" applyBorder="1" applyAlignment="1">
      <alignment horizontal="left" vertical="top" wrapText="1" indent="1"/>
    </xf>
    <xf numFmtId="49" fontId="0" fillId="0" borderId="5" xfId="0" applyNumberFormat="1" applyBorder="1" applyAlignment="1">
      <alignment horizontal="left" vertical="top" wrapText="1" indent="1"/>
    </xf>
    <xf numFmtId="49" fontId="0" fillId="0" borderId="6" xfId="0" applyNumberFormat="1" applyBorder="1" applyAlignment="1">
      <alignment horizontal="left" vertical="top" wrapText="1" indent="1"/>
    </xf>
    <xf numFmtId="49" fontId="0" fillId="0" borderId="7" xfId="0" applyNumberFormat="1" applyBorder="1" applyAlignment="1">
      <alignment horizontal="left" vertical="top" wrapText="1" indent="1"/>
    </xf>
    <xf numFmtId="165" fontId="0" fillId="0" borderId="1" xfId="0" applyNumberFormat="1" applyBorder="1" applyAlignment="1">
      <alignment horizontal="right" vertical="top" wrapText="1" indent="1"/>
    </xf>
    <xf numFmtId="165" fontId="0" fillId="4" borderId="1" xfId="0" applyNumberFormat="1" applyFill="1" applyBorder="1" applyAlignment="1">
      <alignment horizontal="right" vertical="top" wrapText="1" indent="1"/>
    </xf>
    <xf numFmtId="165" fontId="0" fillId="0" borderId="11" xfId="0" applyNumberFormat="1" applyBorder="1" applyAlignment="1">
      <alignment horizontal="right" vertical="top" wrapText="1" indent="1"/>
    </xf>
    <xf numFmtId="165" fontId="1" fillId="0" borderId="13" xfId="0" applyNumberFormat="1" applyFont="1" applyBorder="1" applyAlignment="1">
      <alignment horizontal="right" vertical="top" wrapText="1" indent="1"/>
    </xf>
    <xf numFmtId="165" fontId="1" fillId="0" borderId="14" xfId="0" applyNumberFormat="1" applyFont="1" applyBorder="1" applyAlignment="1">
      <alignment horizontal="right" vertical="top" wrapText="1" indent="1"/>
    </xf>
    <xf numFmtId="0" fontId="1" fillId="0" borderId="20" xfId="0" applyFont="1" applyBorder="1" applyAlignment="1">
      <alignment horizontal="left" vertical="top" wrapText="1" indent="1"/>
    </xf>
    <xf numFmtId="49" fontId="0" fillId="0" borderId="33" xfId="0" applyNumberFormat="1" applyBorder="1" applyAlignment="1">
      <alignment horizontal="left" vertical="top" wrapText="1" indent="1"/>
    </xf>
    <xf numFmtId="49" fontId="0" fillId="0" borderId="22" xfId="0" applyNumberFormat="1" applyBorder="1" applyAlignment="1">
      <alignment horizontal="left" vertical="top" wrapText="1" indent="1"/>
    </xf>
    <xf numFmtId="49" fontId="0" fillId="0" borderId="34" xfId="0" applyNumberFormat="1" applyBorder="1" applyAlignment="1">
      <alignment horizontal="left" vertical="top" wrapText="1" indent="1"/>
    </xf>
    <xf numFmtId="165" fontId="0" fillId="0" borderId="10" xfId="0" applyNumberFormat="1" applyBorder="1" applyAlignment="1">
      <alignment horizontal="right" vertical="top" wrapText="1" indent="1"/>
    </xf>
    <xf numFmtId="165" fontId="0" fillId="0" borderId="10" xfId="0" applyNumberFormat="1" applyFill="1" applyBorder="1" applyAlignment="1">
      <alignment horizontal="right" vertical="top" wrapText="1" indent="1"/>
    </xf>
    <xf numFmtId="165" fontId="1" fillId="0" borderId="12" xfId="0" applyNumberFormat="1" applyFont="1" applyBorder="1" applyAlignment="1">
      <alignment horizontal="right" vertical="top" wrapText="1" indent="1"/>
    </xf>
    <xf numFmtId="0" fontId="0" fillId="0" borderId="10" xfId="0" applyBorder="1" applyAlignment="1">
      <alignment horizontal="right" vertical="top" wrapText="1" indent="1"/>
    </xf>
    <xf numFmtId="0" fontId="0" fillId="0" borderId="11" xfId="0" applyBorder="1" applyAlignment="1">
      <alignment horizontal="right" vertical="top" wrapText="1" indent="1"/>
    </xf>
    <xf numFmtId="164" fontId="0" fillId="0" borderId="16" xfId="0" applyNumberFormat="1" applyBorder="1" applyAlignment="1">
      <alignment horizontal="right" vertical="top" wrapText="1" indent="1"/>
    </xf>
    <xf numFmtId="164" fontId="0" fillId="0" borderId="17" xfId="0" applyNumberFormat="1" applyBorder="1" applyAlignment="1">
      <alignment horizontal="right" vertical="top" wrapText="1" indent="1"/>
    </xf>
    <xf numFmtId="164" fontId="0" fillId="0" borderId="18" xfId="0" applyNumberFormat="1" applyBorder="1" applyAlignment="1">
      <alignment horizontal="right" vertical="top" wrapText="1" indent="1"/>
    </xf>
    <xf numFmtId="164" fontId="1" fillId="0" borderId="12" xfId="0" applyNumberFormat="1" applyFont="1" applyBorder="1" applyAlignment="1">
      <alignment horizontal="right" vertical="top" wrapText="1" indent="1"/>
    </xf>
    <xf numFmtId="164" fontId="1" fillId="0" borderId="13" xfId="0" applyNumberFormat="1" applyFont="1" applyBorder="1" applyAlignment="1">
      <alignment horizontal="right" vertical="top" wrapText="1" indent="1"/>
    </xf>
    <xf numFmtId="164" fontId="1" fillId="0" borderId="14" xfId="0" applyNumberFormat="1" applyFont="1" applyBorder="1" applyAlignment="1">
      <alignment horizontal="right" vertical="top" wrapText="1" indent="1"/>
    </xf>
    <xf numFmtId="165" fontId="0" fillId="0" borderId="16" xfId="0" applyNumberFormat="1" applyBorder="1" applyAlignment="1">
      <alignment horizontal="right" vertical="top" wrapText="1" indent="1"/>
    </xf>
    <xf numFmtId="165" fontId="0" fillId="0" borderId="17" xfId="0" applyNumberFormat="1" applyBorder="1" applyAlignment="1">
      <alignment horizontal="right" vertical="top" wrapText="1" indent="1"/>
    </xf>
    <xf numFmtId="165" fontId="0" fillId="0" borderId="18" xfId="0" applyNumberFormat="1" applyBorder="1" applyAlignment="1">
      <alignment horizontal="right" vertical="top" wrapText="1" indent="1"/>
    </xf>
    <xf numFmtId="0" fontId="1" fillId="2" borderId="28" xfId="0" applyFont="1" applyFill="1" applyBorder="1" applyAlignment="1">
      <alignment horizontal="left" vertical="top" wrapText="1" indent="1"/>
    </xf>
    <xf numFmtId="0" fontId="0" fillId="0" borderId="28" xfId="0" applyBorder="1" applyAlignment="1">
      <alignment horizontal="left" vertical="top" wrapText="1" indent="1"/>
    </xf>
    <xf numFmtId="0" fontId="0" fillId="0" borderId="16" xfId="0" applyBorder="1" applyAlignment="1">
      <alignment horizontal="right" vertical="top" wrapText="1" indent="1"/>
    </xf>
    <xf numFmtId="0" fontId="0" fillId="0" borderId="17" xfId="0" applyBorder="1" applyAlignment="1">
      <alignment horizontal="right" vertical="top" wrapText="1" indent="1"/>
    </xf>
    <xf numFmtId="0" fontId="0" fillId="0" borderId="18" xfId="0" applyBorder="1" applyAlignment="1">
      <alignment horizontal="right" vertical="top" wrapText="1" indent="1"/>
    </xf>
    <xf numFmtId="164" fontId="0" fillId="0" borderId="6" xfId="0" applyNumberFormat="1" applyBorder="1" applyAlignment="1">
      <alignment horizontal="right" vertical="top" wrapText="1" indent="1"/>
    </xf>
    <xf numFmtId="0" fontId="0" fillId="0" borderId="5" xfId="0" applyBorder="1" applyAlignment="1">
      <alignment horizontal="right" vertical="top" wrapText="1" indent="1"/>
    </xf>
    <xf numFmtId="0" fontId="0" fillId="0" borderId="6" xfId="0" applyBorder="1" applyAlignment="1">
      <alignment horizontal="right" vertical="top" wrapText="1" indent="1"/>
    </xf>
    <xf numFmtId="0" fontId="0" fillId="0" borderId="7" xfId="0" applyBorder="1" applyAlignment="1">
      <alignment horizontal="right" vertical="top" wrapText="1" indent="1"/>
    </xf>
    <xf numFmtId="3" fontId="0" fillId="0" borderId="17" xfId="0" applyNumberFormat="1" applyBorder="1" applyAlignment="1">
      <alignment horizontal="right" vertical="top" wrapText="1" indent="1"/>
    </xf>
    <xf numFmtId="3" fontId="1" fillId="0" borderId="13" xfId="0" applyNumberFormat="1" applyFont="1" applyBorder="1" applyAlignment="1">
      <alignment horizontal="right" vertical="top" wrapText="1" indent="1"/>
    </xf>
    <xf numFmtId="0" fontId="1" fillId="0" borderId="12" xfId="0" applyFont="1" applyBorder="1" applyAlignment="1">
      <alignment horizontal="right" vertical="top" wrapText="1" indent="1"/>
    </xf>
    <xf numFmtId="0" fontId="1" fillId="0" borderId="13" xfId="0" applyFont="1" applyBorder="1" applyAlignment="1">
      <alignment horizontal="right" vertical="top" wrapText="1" indent="1"/>
    </xf>
    <xf numFmtId="0" fontId="1" fillId="0" borderId="14" xfId="0" applyFont="1" applyBorder="1" applyAlignment="1">
      <alignment horizontal="right" vertical="top" wrapText="1" indent="1"/>
    </xf>
    <xf numFmtId="164" fontId="0" fillId="3" borderId="5" xfId="0" applyNumberFormat="1" applyFill="1" applyBorder="1" applyAlignment="1">
      <alignment horizontal="right" vertical="top" wrapText="1" indent="1"/>
    </xf>
    <xf numFmtId="164" fontId="0" fillId="3" borderId="7" xfId="0" applyNumberFormat="1" applyFill="1" applyBorder="1" applyAlignment="1">
      <alignment horizontal="right" vertical="top" wrapText="1" indent="1"/>
    </xf>
    <xf numFmtId="3" fontId="0" fillId="0" borderId="16" xfId="0" applyNumberFormat="1" applyBorder="1" applyAlignment="1">
      <alignment horizontal="right" vertical="top" wrapText="1" indent="1"/>
    </xf>
    <xf numFmtId="3" fontId="0" fillId="0" borderId="18" xfId="0" applyNumberFormat="1" applyBorder="1" applyAlignment="1">
      <alignment horizontal="right" vertical="top" wrapText="1" indent="1"/>
    </xf>
    <xf numFmtId="3" fontId="0" fillId="0" borderId="10" xfId="0" applyNumberFormat="1" applyBorder="1" applyAlignment="1">
      <alignment horizontal="right" vertical="top" wrapText="1" indent="1"/>
    </xf>
    <xf numFmtId="3" fontId="0" fillId="0" borderId="11" xfId="0" applyNumberFormat="1" applyBorder="1" applyAlignment="1">
      <alignment horizontal="right" vertical="top" wrapText="1" indent="1"/>
    </xf>
    <xf numFmtId="3" fontId="1" fillId="0" borderId="12" xfId="0" applyNumberFormat="1" applyFont="1" applyBorder="1" applyAlignment="1">
      <alignment horizontal="right" vertical="top" wrapText="1" indent="1"/>
    </xf>
    <xf numFmtId="3" fontId="1" fillId="0" borderId="14" xfId="0" applyNumberFormat="1" applyFont="1" applyBorder="1" applyAlignment="1">
      <alignment horizontal="right" vertical="top" wrapText="1" indent="1"/>
    </xf>
    <xf numFmtId="49" fontId="0" fillId="0" borderId="18" xfId="0" applyNumberFormat="1" applyFill="1" applyBorder="1" applyAlignment="1">
      <alignment horizontal="left" vertical="top" wrapText="1" indent="1"/>
    </xf>
    <xf numFmtId="49" fontId="0" fillId="0" borderId="1" xfId="0" applyNumberFormat="1" applyFill="1" applyBorder="1" applyAlignment="1">
      <alignment horizontal="left" vertical="top" wrapText="1" indent="1"/>
    </xf>
    <xf numFmtId="49" fontId="0" fillId="0" borderId="13" xfId="0" applyNumberFormat="1" applyFill="1" applyBorder="1" applyAlignment="1">
      <alignment horizontal="left" vertical="top" wrapText="1" indent="1"/>
    </xf>
    <xf numFmtId="49" fontId="0" fillId="0" borderId="14" xfId="0" applyNumberFormat="1" applyFill="1" applyBorder="1" applyAlignment="1">
      <alignment horizontal="left" vertical="top" wrapText="1" indent="1"/>
    </xf>
    <xf numFmtId="49" fontId="0" fillId="0" borderId="11" xfId="0" applyNumberFormat="1" applyFill="1" applyBorder="1" applyAlignment="1">
      <alignment horizontal="left" vertical="top" wrapText="1" indent="1"/>
    </xf>
    <xf numFmtId="49" fontId="0" fillId="0" borderId="12" xfId="0" applyNumberFormat="1" applyFill="1" applyBorder="1" applyAlignment="1">
      <alignment horizontal="left" vertical="top" wrapText="1" indent="1"/>
    </xf>
    <xf numFmtId="49" fontId="3" fillId="0" borderId="5" xfId="0" applyNumberFormat="1" applyFont="1" applyBorder="1" applyAlignment="1">
      <alignment horizontal="left" vertical="top" wrapText="1" indent="1"/>
    </xf>
    <xf numFmtId="49" fontId="3" fillId="0" borderId="6" xfId="0" applyNumberFormat="1" applyFont="1" applyBorder="1" applyAlignment="1">
      <alignment horizontal="left" vertical="top" wrapText="1" indent="1"/>
    </xf>
    <xf numFmtId="49" fontId="3" fillId="0" borderId="7" xfId="0" applyNumberFormat="1" applyFont="1" applyBorder="1" applyAlignment="1">
      <alignment horizontal="left" vertical="top" wrapText="1" indent="1"/>
    </xf>
    <xf numFmtId="165" fontId="3" fillId="0" borderId="1" xfId="0" applyNumberFormat="1" applyFont="1" applyFill="1" applyBorder="1" applyAlignment="1">
      <alignment horizontal="right" vertical="top" wrapText="1" indent="1"/>
    </xf>
    <xf numFmtId="165" fontId="3" fillId="0" borderId="11" xfId="0" applyNumberFormat="1" applyFont="1" applyFill="1" applyBorder="1" applyAlignment="1">
      <alignment horizontal="right" vertical="top" wrapText="1" indent="1"/>
    </xf>
    <xf numFmtId="3" fontId="3" fillId="0" borderId="1" xfId="0" applyNumberFormat="1" applyFont="1" applyFill="1" applyBorder="1" applyAlignment="1">
      <alignment horizontal="right" vertical="top" wrapText="1" indent="1"/>
    </xf>
    <xf numFmtId="3" fontId="3" fillId="0" borderId="11" xfId="0" applyNumberFormat="1" applyFont="1" applyFill="1" applyBorder="1" applyAlignment="1">
      <alignment horizontal="right" vertical="top" wrapText="1" indent="1"/>
    </xf>
    <xf numFmtId="0" fontId="0" fillId="0" borderId="8" xfId="0" applyBorder="1" applyAlignment="1">
      <alignment horizontal="left" vertical="top" wrapText="1" indent="1"/>
    </xf>
    <xf numFmtId="0" fontId="0" fillId="0" borderId="39" xfId="0" applyBorder="1" applyAlignment="1">
      <alignment horizontal="left" vertical="top" wrapText="1" indent="1"/>
    </xf>
    <xf numFmtId="0" fontId="0" fillId="0" borderId="23" xfId="0" applyBorder="1" applyAlignment="1">
      <alignment horizontal="left" vertical="top" wrapText="1" indent="1"/>
    </xf>
    <xf numFmtId="0" fontId="0" fillId="0" borderId="24" xfId="0" applyBorder="1" applyAlignment="1">
      <alignment horizontal="left" vertical="top" wrapText="1" indent="1"/>
    </xf>
    <xf numFmtId="0" fontId="0" fillId="0" borderId="43" xfId="0" applyBorder="1" applyAlignment="1">
      <alignment horizontal="left" vertical="top" wrapText="1" indent="1"/>
    </xf>
    <xf numFmtId="0" fontId="0" fillId="0" borderId="44" xfId="0" applyBorder="1" applyAlignment="1">
      <alignment horizontal="left" vertical="top" wrapText="1" indent="1"/>
    </xf>
    <xf numFmtId="0" fontId="0" fillId="0" borderId="45" xfId="0" applyBorder="1" applyAlignment="1">
      <alignment horizontal="left" vertical="top" wrapText="1" indent="1"/>
    </xf>
    <xf numFmtId="0" fontId="0" fillId="0" borderId="13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1" fillId="2" borderId="37" xfId="0" applyFont="1" applyFill="1" applyBorder="1" applyAlignment="1">
      <alignment horizontal="left" vertical="top" wrapText="1" indent="1"/>
    </xf>
    <xf numFmtId="0" fontId="1" fillId="2" borderId="29" xfId="0" applyFont="1" applyFill="1" applyBorder="1" applyAlignment="1">
      <alignment horizontal="left" vertical="top" wrapText="1" indent="1"/>
    </xf>
    <xf numFmtId="0" fontId="1" fillId="2" borderId="15" xfId="0" applyFont="1" applyFill="1" applyBorder="1" applyAlignment="1">
      <alignment horizontal="left" vertical="top" wrapText="1" indent="1"/>
    </xf>
    <xf numFmtId="49" fontId="3" fillId="0" borderId="26" xfId="0" applyNumberFormat="1" applyFont="1" applyBorder="1" applyAlignment="1">
      <alignment horizontal="left" vertical="top" wrapText="1" indent="1"/>
    </xf>
    <xf numFmtId="49" fontId="3" fillId="0" borderId="3" xfId="0" applyNumberFormat="1" applyFont="1" applyBorder="1" applyAlignment="1">
      <alignment horizontal="left" vertical="top" wrapText="1" indent="1"/>
    </xf>
    <xf numFmtId="49" fontId="3" fillId="0" borderId="40" xfId="0" applyNumberFormat="1" applyFont="1" applyBorder="1" applyAlignment="1">
      <alignment horizontal="left" vertical="top" wrapText="1" indent="1"/>
    </xf>
    <xf numFmtId="49" fontId="0" fillId="0" borderId="27" xfId="0" applyNumberFormat="1" applyBorder="1" applyAlignment="1">
      <alignment horizontal="left" vertical="top" wrapText="1" indent="1"/>
    </xf>
    <xf numFmtId="49" fontId="0" fillId="0" borderId="46" xfId="0" applyNumberFormat="1" applyBorder="1" applyAlignment="1">
      <alignment horizontal="left" vertical="top" wrapText="1" indent="1"/>
    </xf>
    <xf numFmtId="49" fontId="0" fillId="0" borderId="47" xfId="0" applyNumberFormat="1" applyBorder="1" applyAlignment="1">
      <alignment horizontal="left" vertical="top" wrapText="1" indent="1"/>
    </xf>
    <xf numFmtId="49" fontId="3" fillId="0" borderId="25" xfId="0" applyNumberFormat="1" applyFont="1" applyBorder="1" applyAlignment="1">
      <alignment horizontal="left" vertical="top" wrapText="1" indent="1"/>
    </xf>
    <xf numFmtId="49" fontId="3" fillId="0" borderId="41" xfId="0" applyNumberFormat="1" applyFont="1" applyBorder="1" applyAlignment="1">
      <alignment horizontal="left" vertical="top" wrapText="1" indent="1"/>
    </xf>
    <xf numFmtId="49" fontId="3" fillId="0" borderId="42" xfId="0" applyNumberFormat="1" applyFont="1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1"/>
    </xf>
    <xf numFmtId="0" fontId="0" fillId="0" borderId="11" xfId="0" applyBorder="1" applyAlignment="1">
      <alignment horizontal="left" vertical="top" wrapText="1" indent="1"/>
    </xf>
    <xf numFmtId="0" fontId="0" fillId="0" borderId="4" xfId="0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0" fontId="0" fillId="0" borderId="16" xfId="0" applyBorder="1" applyAlignment="1">
      <alignment horizontal="left" vertical="top" wrapText="1" indent="1"/>
    </xf>
    <xf numFmtId="0" fontId="0" fillId="0" borderId="10" xfId="0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 indent="1"/>
    </xf>
    <xf numFmtId="0" fontId="0" fillId="0" borderId="25" xfId="0" applyBorder="1" applyAlignment="1">
      <alignment horizontal="left" vertical="top" wrapText="1" indent="1"/>
    </xf>
    <xf numFmtId="0" fontId="0" fillId="0" borderId="41" xfId="0" applyBorder="1" applyAlignment="1">
      <alignment horizontal="left" vertical="top" wrapText="1" indent="1"/>
    </xf>
    <xf numFmtId="0" fontId="0" fillId="0" borderId="42" xfId="0" applyBorder="1" applyAlignment="1">
      <alignment horizontal="left" vertical="top" wrapText="1" indent="1"/>
    </xf>
    <xf numFmtId="0" fontId="0" fillId="0" borderId="37" xfId="0" applyBorder="1" applyAlignment="1">
      <alignment horizontal="left" vertical="top" wrapText="1" indent="1"/>
    </xf>
    <xf numFmtId="0" fontId="0" fillId="0" borderId="29" xfId="0" applyBorder="1" applyAlignment="1">
      <alignment horizontal="left" vertical="top" wrapText="1" indent="1"/>
    </xf>
    <xf numFmtId="0" fontId="0" fillId="0" borderId="35" xfId="0" applyBorder="1" applyAlignment="1">
      <alignment horizontal="left" vertical="top" wrapText="1" indent="1"/>
    </xf>
    <xf numFmtId="0" fontId="0" fillId="0" borderId="31" xfId="0" applyBorder="1" applyAlignment="1">
      <alignment horizontal="left" vertical="top" wrapText="1" indent="1"/>
    </xf>
    <xf numFmtId="0" fontId="0" fillId="0" borderId="5" xfId="0" applyBorder="1" applyAlignment="1">
      <alignment horizontal="left" vertical="top" wrapText="1" indent="1"/>
    </xf>
    <xf numFmtId="0" fontId="0" fillId="0" borderId="19" xfId="0" applyBorder="1" applyAlignment="1">
      <alignment horizontal="left" vertical="top" wrapText="1" indent="1"/>
    </xf>
    <xf numFmtId="0" fontId="0" fillId="0" borderId="36" xfId="0" applyBorder="1" applyAlignment="1">
      <alignment horizontal="left" vertical="top" wrapText="1" indent="1"/>
    </xf>
    <xf numFmtId="0" fontId="0" fillId="0" borderId="32" xfId="0" applyBorder="1" applyAlignment="1">
      <alignment horizontal="left" vertical="top" wrapText="1" indent="1"/>
    </xf>
    <xf numFmtId="0" fontId="0" fillId="0" borderId="38" xfId="0" applyBorder="1" applyAlignment="1">
      <alignment horizontal="left" vertical="top" wrapText="1" indent="1"/>
    </xf>
    <xf numFmtId="0" fontId="0" fillId="0" borderId="30" xfId="0" applyBorder="1" applyAlignment="1">
      <alignment horizontal="left" vertical="top" wrapText="1" indent="1"/>
    </xf>
    <xf numFmtId="0" fontId="0" fillId="0" borderId="1" xfId="0" applyFont="1" applyBorder="1" applyAlignment="1">
      <alignment horizontal="left" vertical="top" wrapText="1" indent="1"/>
    </xf>
    <xf numFmtId="0" fontId="0" fillId="0" borderId="11" xfId="0" applyFont="1" applyBorder="1" applyAlignment="1">
      <alignment horizontal="left" vertical="top" wrapText="1" indent="1"/>
    </xf>
    <xf numFmtId="0" fontId="0" fillId="0" borderId="13" xfId="0" applyFont="1" applyBorder="1" applyAlignment="1">
      <alignment horizontal="left" vertical="top" wrapText="1" indent="1"/>
    </xf>
    <xf numFmtId="0" fontId="0" fillId="0" borderId="14" xfId="0" applyFont="1" applyBorder="1" applyAlignment="1">
      <alignment horizontal="left" vertical="top" wrapText="1" indent="1"/>
    </xf>
    <xf numFmtId="0" fontId="0" fillId="0" borderId="17" xfId="0" applyFont="1" applyBorder="1" applyAlignment="1">
      <alignment horizontal="left" vertical="top" wrapText="1" indent="1"/>
    </xf>
    <xf numFmtId="0" fontId="0" fillId="0" borderId="18" xfId="0" applyFont="1" applyBorder="1" applyAlignment="1">
      <alignment horizontal="left" vertical="top" wrapText="1" indent="1"/>
    </xf>
    <xf numFmtId="0" fontId="0" fillId="0" borderId="16" xfId="0" applyFont="1" applyBorder="1" applyAlignment="1">
      <alignment horizontal="left" vertical="top" wrapText="1" indent="1"/>
    </xf>
    <xf numFmtId="0" fontId="0" fillId="0" borderId="10" xfId="0" applyFont="1" applyBorder="1" applyAlignment="1">
      <alignment horizontal="left" vertical="top" wrapText="1" indent="1"/>
    </xf>
    <xf numFmtId="0" fontId="0" fillId="0" borderId="12" xfId="0" applyFont="1" applyBorder="1" applyAlignment="1">
      <alignment horizontal="left" vertical="top" wrapText="1" indent="1"/>
    </xf>
    <xf numFmtId="0" fontId="0" fillId="0" borderId="1" xfId="0" applyFont="1" applyBorder="1" applyAlignment="1">
      <alignment horizontal="right" vertical="top" wrapText="1" indent="1"/>
    </xf>
    <xf numFmtId="0" fontId="1" fillId="2" borderId="6" xfId="0" applyFont="1" applyFill="1" applyBorder="1" applyAlignment="1">
      <alignment horizontal="left" vertical="top" wrapText="1" indent="1"/>
    </xf>
    <xf numFmtId="0" fontId="1" fillId="2" borderId="7" xfId="0" applyFont="1" applyFill="1" applyBorder="1" applyAlignment="1">
      <alignment horizontal="left" vertical="top" wrapText="1" indent="1"/>
    </xf>
    <xf numFmtId="0" fontId="0" fillId="0" borderId="1" xfId="0" applyFont="1" applyBorder="1" applyAlignment="1">
      <alignment horizontal="right" vertical="top" indent="1"/>
    </xf>
    <xf numFmtId="164" fontId="3" fillId="0" borderId="11" xfId="0" applyNumberFormat="1" applyFont="1" applyBorder="1" applyAlignment="1">
      <alignment horizontal="right" vertical="top" wrapText="1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606BF-56EB-4D03-A574-5DC353F9D673}">
  <sheetPr codeName="List1">
    <outlinePr summaryBelow="0"/>
    <pageSetUpPr fitToPage="1"/>
  </sheetPr>
  <dimension ref="A1:I48"/>
  <sheetViews>
    <sheetView showGridLines="0" tabSelected="1" zoomScale="85" zoomScaleNormal="85" workbookViewId="0">
      <pane ySplit="1" topLeftCell="A2" activePane="bottomLeft" state="frozen"/>
      <selection pane="bottomLeft" activeCell="A2" sqref="A2:A15"/>
    </sheetView>
  </sheetViews>
  <sheetFormatPr defaultRowHeight="15" customHeight="1" outlineLevelRow="1" x14ac:dyDescent="0.2"/>
  <cols>
    <col min="1" max="1" width="15.7109375" style="1" customWidth="1"/>
    <col min="2" max="3" width="40.7109375" style="1" customWidth="1"/>
    <col min="4" max="6" width="16.7109375" style="1" customWidth="1"/>
    <col min="7" max="9" width="14.7109375" style="1" hidden="1" customWidth="1"/>
    <col min="10" max="16384" width="9.140625" style="2"/>
  </cols>
  <sheetData>
    <row r="1" spans="1:9" s="11" customFormat="1" ht="15" customHeight="1" thickBot="1" x14ac:dyDescent="0.25">
      <c r="A1" s="78" t="s">
        <v>155</v>
      </c>
      <c r="B1" s="122" t="s">
        <v>154</v>
      </c>
      <c r="C1" s="123"/>
      <c r="D1" s="12" t="s">
        <v>157</v>
      </c>
      <c r="E1" s="36" t="s">
        <v>158</v>
      </c>
      <c r="F1" s="37" t="s">
        <v>159</v>
      </c>
      <c r="G1" s="12" t="s">
        <v>160</v>
      </c>
      <c r="H1" s="36" t="s">
        <v>161</v>
      </c>
      <c r="I1" s="37" t="s">
        <v>162</v>
      </c>
    </row>
    <row r="2" spans="1:9" ht="51" customHeight="1" x14ac:dyDescent="0.2">
      <c r="A2" s="114" t="s">
        <v>203</v>
      </c>
      <c r="B2" s="152" t="s">
        <v>1</v>
      </c>
      <c r="C2" s="153"/>
      <c r="D2" s="131" t="s">
        <v>201</v>
      </c>
      <c r="E2" s="125" t="s">
        <v>201</v>
      </c>
      <c r="F2" s="128" t="s">
        <v>202</v>
      </c>
      <c r="G2" s="43"/>
      <c r="H2" s="44"/>
      <c r="I2" s="45"/>
    </row>
    <row r="3" spans="1:9" ht="30" customHeight="1" outlineLevel="1" x14ac:dyDescent="0.2">
      <c r="A3" s="115"/>
      <c r="B3" s="146" t="s">
        <v>0</v>
      </c>
      <c r="C3" s="147"/>
      <c r="D3" s="132"/>
      <c r="E3" s="126"/>
      <c r="F3" s="129"/>
      <c r="G3" s="46"/>
      <c r="H3" s="47"/>
      <c r="I3" s="48"/>
    </row>
    <row r="4" spans="1:9" ht="60" customHeight="1" outlineLevel="1" x14ac:dyDescent="0.2">
      <c r="A4" s="115"/>
      <c r="B4" s="146" t="s">
        <v>2</v>
      </c>
      <c r="C4" s="147"/>
      <c r="D4" s="132"/>
      <c r="E4" s="126"/>
      <c r="F4" s="129"/>
      <c r="G4" s="46"/>
      <c r="H4" s="47"/>
      <c r="I4" s="48"/>
    </row>
    <row r="5" spans="1:9" ht="30" customHeight="1" outlineLevel="1" x14ac:dyDescent="0.2">
      <c r="A5" s="115"/>
      <c r="B5" s="146" t="s">
        <v>3</v>
      </c>
      <c r="C5" s="147"/>
      <c r="D5" s="132"/>
      <c r="E5" s="126"/>
      <c r="F5" s="129"/>
      <c r="G5" s="46"/>
      <c r="H5" s="47"/>
      <c r="I5" s="48"/>
    </row>
    <row r="6" spans="1:9" ht="30" customHeight="1" outlineLevel="1" x14ac:dyDescent="0.2">
      <c r="A6" s="115"/>
      <c r="B6" s="146" t="s">
        <v>4</v>
      </c>
      <c r="C6" s="147"/>
      <c r="D6" s="132"/>
      <c r="E6" s="126"/>
      <c r="F6" s="129"/>
      <c r="G6" s="46"/>
      <c r="H6" s="47"/>
      <c r="I6" s="48"/>
    </row>
    <row r="7" spans="1:9" ht="30" customHeight="1" outlineLevel="1" x14ac:dyDescent="0.2">
      <c r="A7" s="115"/>
      <c r="B7" s="146" t="s">
        <v>5</v>
      </c>
      <c r="C7" s="147"/>
      <c r="D7" s="132"/>
      <c r="E7" s="126"/>
      <c r="F7" s="129"/>
      <c r="G7" s="46"/>
      <c r="H7" s="47"/>
      <c r="I7" s="48"/>
    </row>
    <row r="8" spans="1:9" ht="30" customHeight="1" outlineLevel="1" x14ac:dyDescent="0.2">
      <c r="A8" s="115"/>
      <c r="B8" s="146" t="s">
        <v>6</v>
      </c>
      <c r="C8" s="147"/>
      <c r="D8" s="132"/>
      <c r="E8" s="126"/>
      <c r="F8" s="129"/>
      <c r="G8" s="46"/>
      <c r="H8" s="47"/>
      <c r="I8" s="48"/>
    </row>
    <row r="9" spans="1:9" ht="30" customHeight="1" outlineLevel="1" x14ac:dyDescent="0.2">
      <c r="A9" s="115"/>
      <c r="B9" s="146" t="s">
        <v>7</v>
      </c>
      <c r="C9" s="147"/>
      <c r="D9" s="132"/>
      <c r="E9" s="126"/>
      <c r="F9" s="129"/>
      <c r="G9" s="46"/>
      <c r="H9" s="47"/>
      <c r="I9" s="48"/>
    </row>
    <row r="10" spans="1:9" ht="30" customHeight="1" outlineLevel="1" x14ac:dyDescent="0.2">
      <c r="A10" s="115"/>
      <c r="B10" s="146" t="s">
        <v>8</v>
      </c>
      <c r="C10" s="147"/>
      <c r="D10" s="132"/>
      <c r="E10" s="126"/>
      <c r="F10" s="129"/>
      <c r="G10" s="46"/>
      <c r="H10" s="47"/>
      <c r="I10" s="48"/>
    </row>
    <row r="11" spans="1:9" ht="30" customHeight="1" outlineLevel="1" x14ac:dyDescent="0.2">
      <c r="A11" s="115"/>
      <c r="B11" s="146" t="s">
        <v>9</v>
      </c>
      <c r="C11" s="147"/>
      <c r="D11" s="132"/>
      <c r="E11" s="126"/>
      <c r="F11" s="129"/>
      <c r="G11" s="46"/>
      <c r="H11" s="47"/>
      <c r="I11" s="48"/>
    </row>
    <row r="12" spans="1:9" ht="45" customHeight="1" outlineLevel="1" x14ac:dyDescent="0.2">
      <c r="A12" s="115"/>
      <c r="B12" s="146" t="s">
        <v>10</v>
      </c>
      <c r="C12" s="147"/>
      <c r="D12" s="132"/>
      <c r="E12" s="126"/>
      <c r="F12" s="129"/>
      <c r="G12" s="46"/>
      <c r="H12" s="47"/>
      <c r="I12" s="48"/>
    </row>
    <row r="13" spans="1:9" ht="15" customHeight="1" outlineLevel="1" x14ac:dyDescent="0.2">
      <c r="A13" s="115"/>
      <c r="B13" s="146" t="s">
        <v>11</v>
      </c>
      <c r="C13" s="147"/>
      <c r="D13" s="132"/>
      <c r="E13" s="126"/>
      <c r="F13" s="129"/>
      <c r="G13" s="46"/>
      <c r="H13" s="47"/>
      <c r="I13" s="48"/>
    </row>
    <row r="14" spans="1:9" ht="30" customHeight="1" outlineLevel="1" x14ac:dyDescent="0.2">
      <c r="A14" s="115"/>
      <c r="B14" s="146" t="s">
        <v>12</v>
      </c>
      <c r="C14" s="147"/>
      <c r="D14" s="132"/>
      <c r="E14" s="126"/>
      <c r="F14" s="129"/>
      <c r="G14" s="46"/>
      <c r="H14" s="47"/>
      <c r="I14" s="48"/>
    </row>
    <row r="15" spans="1:9" ht="15" customHeight="1" outlineLevel="1" thickBot="1" x14ac:dyDescent="0.25">
      <c r="A15" s="116"/>
      <c r="B15" s="150" t="s">
        <v>13</v>
      </c>
      <c r="C15" s="151"/>
      <c r="D15" s="133"/>
      <c r="E15" s="127"/>
      <c r="F15" s="130"/>
      <c r="G15" s="49"/>
      <c r="H15" s="50"/>
      <c r="I15" s="51"/>
    </row>
    <row r="16" spans="1:9" ht="64.5" thickBot="1" x14ac:dyDescent="0.25">
      <c r="A16" s="79" t="s">
        <v>204</v>
      </c>
      <c r="B16" s="144" t="s">
        <v>153</v>
      </c>
      <c r="C16" s="145"/>
      <c r="D16" s="106" t="s">
        <v>201</v>
      </c>
      <c r="E16" s="107" t="s">
        <v>201</v>
      </c>
      <c r="F16" s="54" t="s">
        <v>202</v>
      </c>
      <c r="G16" s="52"/>
      <c r="H16" s="53"/>
      <c r="I16" s="54"/>
    </row>
    <row r="17" spans="1:9" ht="409.6" thickBot="1" x14ac:dyDescent="0.25">
      <c r="A17" s="114" t="s">
        <v>205</v>
      </c>
      <c r="B17" s="148" t="s">
        <v>14</v>
      </c>
      <c r="C17" s="149"/>
      <c r="D17" s="52" t="s">
        <v>171</v>
      </c>
      <c r="E17" s="53" t="s">
        <v>187</v>
      </c>
      <c r="F17" s="54" t="s">
        <v>195</v>
      </c>
      <c r="G17" s="52"/>
      <c r="H17" s="53"/>
      <c r="I17" s="54"/>
    </row>
    <row r="18" spans="1:9" ht="115.5" outlineLevel="1" thickBot="1" x14ac:dyDescent="0.25">
      <c r="A18" s="115"/>
      <c r="B18" s="148" t="s">
        <v>15</v>
      </c>
      <c r="C18" s="149"/>
      <c r="D18" s="106" t="s">
        <v>172</v>
      </c>
      <c r="E18" s="107" t="s">
        <v>188</v>
      </c>
      <c r="F18" s="108" t="s">
        <v>196</v>
      </c>
      <c r="G18" s="52"/>
      <c r="H18" s="53"/>
      <c r="I18" s="54"/>
    </row>
    <row r="19" spans="1:9" ht="141" outlineLevel="1" thickBot="1" x14ac:dyDescent="0.25">
      <c r="A19" s="115"/>
      <c r="B19" s="148" t="s">
        <v>16</v>
      </c>
      <c r="C19" s="149"/>
      <c r="D19" s="52" t="s">
        <v>173</v>
      </c>
      <c r="E19" s="53" t="s">
        <v>191</v>
      </c>
      <c r="F19" s="54" t="s">
        <v>197</v>
      </c>
      <c r="G19" s="52"/>
      <c r="H19" s="53"/>
      <c r="I19" s="54"/>
    </row>
    <row r="20" spans="1:9" ht="77.25" outlineLevel="1" thickBot="1" x14ac:dyDescent="0.25">
      <c r="A20" s="115"/>
      <c r="B20" s="148" t="s">
        <v>17</v>
      </c>
      <c r="C20" s="149"/>
      <c r="D20" s="52" t="s">
        <v>190</v>
      </c>
      <c r="E20" s="53" t="s">
        <v>189</v>
      </c>
      <c r="F20" s="54" t="s">
        <v>198</v>
      </c>
      <c r="G20" s="52"/>
      <c r="H20" s="53"/>
      <c r="I20" s="54"/>
    </row>
    <row r="21" spans="1:9" ht="191.25" outlineLevel="1" x14ac:dyDescent="0.2">
      <c r="A21" s="115"/>
      <c r="B21" s="138" t="s">
        <v>18</v>
      </c>
      <c r="C21" s="33" t="s">
        <v>207</v>
      </c>
      <c r="D21" s="43" t="s">
        <v>192</v>
      </c>
      <c r="E21" s="44" t="s">
        <v>193</v>
      </c>
      <c r="F21" s="100" t="s">
        <v>194</v>
      </c>
      <c r="G21" s="61"/>
      <c r="H21" s="44"/>
      <c r="I21" s="45"/>
    </row>
    <row r="22" spans="1:9" ht="178.5" outlineLevel="1" x14ac:dyDescent="0.2">
      <c r="A22" s="115"/>
      <c r="B22" s="139"/>
      <c r="C22" s="31" t="s">
        <v>208</v>
      </c>
      <c r="D22" s="46" t="s">
        <v>176</v>
      </c>
      <c r="E22" s="101" t="s">
        <v>194</v>
      </c>
      <c r="F22" s="104" t="s">
        <v>194</v>
      </c>
      <c r="G22" s="62"/>
      <c r="H22" s="47"/>
      <c r="I22" s="48"/>
    </row>
    <row r="23" spans="1:9" ht="153.75" outlineLevel="1" thickBot="1" x14ac:dyDescent="0.25">
      <c r="A23" s="115"/>
      <c r="B23" s="140"/>
      <c r="C23" s="32" t="s">
        <v>209</v>
      </c>
      <c r="D23" s="105" t="s">
        <v>194</v>
      </c>
      <c r="E23" s="102" t="s">
        <v>194</v>
      </c>
      <c r="F23" s="103" t="s">
        <v>194</v>
      </c>
      <c r="G23" s="63"/>
      <c r="H23" s="50"/>
      <c r="I23" s="51"/>
    </row>
    <row r="24" spans="1:9" ht="30" customHeight="1" outlineLevel="1" x14ac:dyDescent="0.2">
      <c r="A24" s="115"/>
      <c r="B24" s="138" t="s">
        <v>19</v>
      </c>
      <c r="C24" s="33" t="s">
        <v>20</v>
      </c>
      <c r="D24" s="69">
        <v>1600000</v>
      </c>
      <c r="E24" s="70">
        <v>250000</v>
      </c>
      <c r="F24" s="71">
        <v>1300000</v>
      </c>
      <c r="G24" s="69"/>
      <c r="H24" s="70"/>
      <c r="I24" s="71"/>
    </row>
    <row r="25" spans="1:9" ht="30" customHeight="1" outlineLevel="1" x14ac:dyDescent="0.2">
      <c r="A25" s="115"/>
      <c r="B25" s="139"/>
      <c r="C25" s="31" t="s">
        <v>21</v>
      </c>
      <c r="D25" s="38">
        <v>300000</v>
      </c>
      <c r="E25" s="39">
        <v>125000</v>
      </c>
      <c r="F25" s="40">
        <v>256000</v>
      </c>
      <c r="G25" s="38"/>
      <c r="H25" s="39"/>
      <c r="I25" s="40"/>
    </row>
    <row r="26" spans="1:9" ht="30" customHeight="1" outlineLevel="1" x14ac:dyDescent="0.2">
      <c r="A26" s="115"/>
      <c r="B26" s="139"/>
      <c r="C26" s="31" t="s">
        <v>22</v>
      </c>
      <c r="D26" s="38">
        <v>250000</v>
      </c>
      <c r="E26" s="39">
        <v>100000</v>
      </c>
      <c r="F26" s="167">
        <f>1500000+300000</f>
        <v>1800000</v>
      </c>
      <c r="G26" s="38"/>
      <c r="H26" s="39"/>
      <c r="I26" s="40"/>
    </row>
    <row r="27" spans="1:9" ht="15" customHeight="1" outlineLevel="1" x14ac:dyDescent="0.2">
      <c r="A27" s="115"/>
      <c r="B27" s="139"/>
      <c r="C27" s="31" t="s">
        <v>23</v>
      </c>
      <c r="D27" s="38">
        <v>100000</v>
      </c>
      <c r="E27" s="39">
        <v>25000</v>
      </c>
      <c r="F27" s="40">
        <v>200000</v>
      </c>
      <c r="G27" s="38"/>
      <c r="H27" s="39"/>
      <c r="I27" s="40"/>
    </row>
    <row r="28" spans="1:9" ht="15" customHeight="1" outlineLevel="1" x14ac:dyDescent="0.2">
      <c r="A28" s="115"/>
      <c r="B28" s="139"/>
      <c r="C28" s="31" t="s">
        <v>24</v>
      </c>
      <c r="D28" s="38">
        <v>140000</v>
      </c>
      <c r="E28" s="39">
        <v>50000</v>
      </c>
      <c r="F28" s="40">
        <v>369000</v>
      </c>
      <c r="G28" s="38"/>
      <c r="H28" s="39"/>
      <c r="I28" s="40"/>
    </row>
    <row r="29" spans="1:9" ht="15" customHeight="1" outlineLevel="1" thickBot="1" x14ac:dyDescent="0.25">
      <c r="A29" s="115"/>
      <c r="B29" s="140"/>
      <c r="C29" s="60" t="s">
        <v>163</v>
      </c>
      <c r="D29" s="72">
        <f>SUM(D24:D28)</f>
        <v>2390000</v>
      </c>
      <c r="E29" s="73">
        <f t="shared" ref="E29:I29" si="0">SUM(E24:E28)</f>
        <v>550000</v>
      </c>
      <c r="F29" s="74">
        <f t="shared" si="0"/>
        <v>3925000</v>
      </c>
      <c r="G29" s="72">
        <f t="shared" si="0"/>
        <v>0</v>
      </c>
      <c r="H29" s="73">
        <f t="shared" si="0"/>
        <v>0</v>
      </c>
      <c r="I29" s="74">
        <f t="shared" si="0"/>
        <v>0</v>
      </c>
    </row>
    <row r="30" spans="1:9" ht="15" customHeight="1" outlineLevel="1" x14ac:dyDescent="0.2">
      <c r="A30" s="115"/>
      <c r="B30" s="138" t="s">
        <v>180</v>
      </c>
      <c r="C30" s="33" t="s">
        <v>177</v>
      </c>
      <c r="D30" s="75">
        <v>2.5</v>
      </c>
      <c r="E30" s="76">
        <v>1</v>
      </c>
      <c r="F30" s="77">
        <v>2</v>
      </c>
      <c r="G30" s="75"/>
      <c r="H30" s="76"/>
      <c r="I30" s="77"/>
    </row>
    <row r="31" spans="1:9" ht="15" customHeight="1" outlineLevel="1" x14ac:dyDescent="0.2">
      <c r="A31" s="115"/>
      <c r="B31" s="139"/>
      <c r="C31" s="31" t="s">
        <v>178</v>
      </c>
      <c r="D31" s="64">
        <v>1.5</v>
      </c>
      <c r="E31" s="55">
        <v>2</v>
      </c>
      <c r="F31" s="110">
        <v>4.3</v>
      </c>
      <c r="G31" s="64"/>
      <c r="H31" s="55"/>
      <c r="I31" s="57"/>
    </row>
    <row r="32" spans="1:9" ht="15" customHeight="1" outlineLevel="1" x14ac:dyDescent="0.2">
      <c r="A32" s="115"/>
      <c r="B32" s="139"/>
      <c r="C32" s="31" t="s">
        <v>182</v>
      </c>
      <c r="D32" s="64">
        <v>3</v>
      </c>
      <c r="E32" s="109" t="s">
        <v>174</v>
      </c>
      <c r="F32" s="57">
        <v>1</v>
      </c>
      <c r="G32" s="64"/>
      <c r="H32" s="55"/>
      <c r="I32" s="57"/>
    </row>
    <row r="33" spans="1:9" ht="15" customHeight="1" outlineLevel="1" x14ac:dyDescent="0.2">
      <c r="A33" s="115"/>
      <c r="B33" s="139"/>
      <c r="C33" s="31" t="s">
        <v>181</v>
      </c>
      <c r="D33" s="65" t="s">
        <v>183</v>
      </c>
      <c r="E33" s="55">
        <v>0.5</v>
      </c>
      <c r="F33" s="57"/>
      <c r="G33" s="64"/>
      <c r="H33" s="55"/>
      <c r="I33" s="57"/>
    </row>
    <row r="34" spans="1:9" ht="15" customHeight="1" outlineLevel="1" x14ac:dyDescent="0.2">
      <c r="A34" s="115"/>
      <c r="B34" s="139"/>
      <c r="C34" s="31" t="s">
        <v>179</v>
      </c>
      <c r="D34" s="64">
        <v>2</v>
      </c>
      <c r="E34" s="56"/>
      <c r="F34" s="57">
        <v>1</v>
      </c>
      <c r="G34" s="64"/>
      <c r="H34" s="55"/>
      <c r="I34" s="57"/>
    </row>
    <row r="35" spans="1:9" ht="15" customHeight="1" outlineLevel="1" thickBot="1" x14ac:dyDescent="0.25">
      <c r="A35" s="116"/>
      <c r="B35" s="140"/>
      <c r="C35" s="60" t="s">
        <v>163</v>
      </c>
      <c r="D35" s="66">
        <f>SUM(D30:D34)</f>
        <v>9</v>
      </c>
      <c r="E35" s="58" t="s">
        <v>184</v>
      </c>
      <c r="F35" s="59">
        <f t="shared" ref="F35:I35" si="1">SUM(F30:F34)</f>
        <v>8.3000000000000007</v>
      </c>
      <c r="G35" s="66">
        <f t="shared" si="1"/>
        <v>0</v>
      </c>
      <c r="H35" s="58">
        <f t="shared" si="1"/>
        <v>0</v>
      </c>
      <c r="I35" s="59">
        <f t="shared" si="1"/>
        <v>0</v>
      </c>
    </row>
    <row r="36" spans="1:9" ht="15" customHeight="1" thickBot="1" x14ac:dyDescent="0.25">
      <c r="A36" s="117" t="s">
        <v>206</v>
      </c>
      <c r="B36" s="144" t="s">
        <v>200</v>
      </c>
      <c r="C36" s="145"/>
      <c r="D36" s="92">
        <v>12000</v>
      </c>
      <c r="E36" s="83">
        <f>812.5*8</f>
        <v>6500</v>
      </c>
      <c r="F36" s="93">
        <v>12000</v>
      </c>
      <c r="G36" s="84"/>
      <c r="H36" s="85"/>
      <c r="I36" s="86"/>
    </row>
    <row r="37" spans="1:9" ht="15" customHeight="1" x14ac:dyDescent="0.2">
      <c r="A37" s="118"/>
      <c r="B37" s="141" t="s">
        <v>164</v>
      </c>
      <c r="C37" s="33" t="s">
        <v>21</v>
      </c>
      <c r="D37" s="94">
        <f>D25/$D$36</f>
        <v>25</v>
      </c>
      <c r="E37" s="87">
        <f>E25/$E$36</f>
        <v>19.23076923076923</v>
      </c>
      <c r="F37" s="95">
        <f>F25/$F$36</f>
        <v>21.333333333333332</v>
      </c>
      <c r="G37" s="80"/>
      <c r="H37" s="81"/>
      <c r="I37" s="82"/>
    </row>
    <row r="38" spans="1:9" ht="30" customHeight="1" outlineLevel="1" x14ac:dyDescent="0.2">
      <c r="A38" s="118"/>
      <c r="B38" s="142"/>
      <c r="C38" s="31" t="s">
        <v>22</v>
      </c>
      <c r="D38" s="96">
        <f>D26/$D$36</f>
        <v>20.833333333333332</v>
      </c>
      <c r="E38" s="41">
        <f>E26/$E$36</f>
        <v>15.384615384615385</v>
      </c>
      <c r="F38" s="112">
        <f>F26/$F$36</f>
        <v>150</v>
      </c>
      <c r="G38" s="67"/>
      <c r="H38" s="42"/>
      <c r="I38" s="68"/>
    </row>
    <row r="39" spans="1:9" ht="15" customHeight="1" outlineLevel="1" x14ac:dyDescent="0.2">
      <c r="A39" s="118"/>
      <c r="B39" s="142"/>
      <c r="C39" s="31" t="s">
        <v>23</v>
      </c>
      <c r="D39" s="96">
        <f>D27/$D$36</f>
        <v>8.3333333333333339</v>
      </c>
      <c r="E39" s="111">
        <f>E27/$E$36</f>
        <v>3.8461538461538463</v>
      </c>
      <c r="F39" s="97">
        <f>F27/$F$36</f>
        <v>16.666666666666668</v>
      </c>
      <c r="G39" s="67"/>
      <c r="H39" s="42"/>
      <c r="I39" s="68"/>
    </row>
    <row r="40" spans="1:9" ht="15" customHeight="1" outlineLevel="1" x14ac:dyDescent="0.2">
      <c r="A40" s="118"/>
      <c r="B40" s="142"/>
      <c r="C40" s="31" t="s">
        <v>24</v>
      </c>
      <c r="D40" s="96">
        <f>D28/$D$36</f>
        <v>11.666666666666666</v>
      </c>
      <c r="E40" s="41">
        <f>E28/$E$36</f>
        <v>7.6923076923076925</v>
      </c>
      <c r="F40" s="112">
        <f>F28/$F$36</f>
        <v>30.75</v>
      </c>
      <c r="G40" s="67"/>
      <c r="H40" s="42"/>
      <c r="I40" s="68"/>
    </row>
    <row r="41" spans="1:9" ht="15" customHeight="1" outlineLevel="1" thickBot="1" x14ac:dyDescent="0.25">
      <c r="A41" s="119"/>
      <c r="B41" s="143"/>
      <c r="C41" s="60" t="s">
        <v>163</v>
      </c>
      <c r="D41" s="98">
        <f>SUM(D37:D40)</f>
        <v>65.833333333333329</v>
      </c>
      <c r="E41" s="88">
        <f t="shared" ref="E41:F41" si="2">SUM(E37:E40)</f>
        <v>46.153846153846153</v>
      </c>
      <c r="F41" s="99">
        <f t="shared" si="2"/>
        <v>218.75</v>
      </c>
      <c r="G41" s="89"/>
      <c r="H41" s="90"/>
      <c r="I41" s="91"/>
    </row>
    <row r="42" spans="1:9" ht="15" customHeight="1" thickBot="1" x14ac:dyDescent="0.25"/>
    <row r="43" spans="1:9" ht="15" customHeight="1" thickBot="1" x14ac:dyDescent="0.25">
      <c r="A43" s="122" t="s">
        <v>199</v>
      </c>
      <c r="B43" s="123"/>
      <c r="C43" s="123"/>
      <c r="D43" s="123"/>
      <c r="E43" s="123"/>
      <c r="F43" s="124"/>
    </row>
    <row r="44" spans="1:9" ht="15" customHeight="1" x14ac:dyDescent="0.2">
      <c r="A44" s="113" t="s">
        <v>165</v>
      </c>
      <c r="B44" s="136" t="s">
        <v>168</v>
      </c>
      <c r="C44" s="136"/>
      <c r="D44" s="136"/>
      <c r="E44" s="136"/>
      <c r="F44" s="137"/>
    </row>
    <row r="45" spans="1:9" ht="15" customHeight="1" x14ac:dyDescent="0.2">
      <c r="A45" s="34" t="s">
        <v>167</v>
      </c>
      <c r="B45" s="134" t="s">
        <v>169</v>
      </c>
      <c r="C45" s="134"/>
      <c r="D45" s="134"/>
      <c r="E45" s="134"/>
      <c r="F45" s="135"/>
    </row>
    <row r="46" spans="1:9" ht="15" customHeight="1" x14ac:dyDescent="0.2">
      <c r="A46" s="34" t="s">
        <v>166</v>
      </c>
      <c r="B46" s="134" t="s">
        <v>170</v>
      </c>
      <c r="C46" s="134"/>
      <c r="D46" s="134"/>
      <c r="E46" s="134"/>
      <c r="F46" s="135"/>
    </row>
    <row r="47" spans="1:9" ht="15" customHeight="1" x14ac:dyDescent="0.2">
      <c r="A47" s="34" t="s">
        <v>174</v>
      </c>
      <c r="B47" s="134" t="s">
        <v>175</v>
      </c>
      <c r="C47" s="134"/>
      <c r="D47" s="134"/>
      <c r="E47" s="134"/>
      <c r="F47" s="135"/>
    </row>
    <row r="48" spans="1:9" ht="15" customHeight="1" thickBot="1" x14ac:dyDescent="0.25">
      <c r="A48" s="35" t="s">
        <v>185</v>
      </c>
      <c r="B48" s="120" t="s">
        <v>186</v>
      </c>
      <c r="C48" s="120"/>
      <c r="D48" s="120"/>
      <c r="E48" s="120"/>
      <c r="F48" s="121"/>
    </row>
  </sheetData>
  <mergeCells count="37">
    <mergeCell ref="B24:B29"/>
    <mergeCell ref="B1:C1"/>
    <mergeCell ref="B15:C15"/>
    <mergeCell ref="A2:A15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6:C16"/>
    <mergeCell ref="B17:C17"/>
    <mergeCell ref="B18:C18"/>
    <mergeCell ref="B19:C19"/>
    <mergeCell ref="B20:C20"/>
    <mergeCell ref="A17:A35"/>
    <mergeCell ref="A36:A41"/>
    <mergeCell ref="B48:F48"/>
    <mergeCell ref="A43:F43"/>
    <mergeCell ref="E2:E15"/>
    <mergeCell ref="F2:F15"/>
    <mergeCell ref="D2:D15"/>
    <mergeCell ref="B47:F47"/>
    <mergeCell ref="B46:F46"/>
    <mergeCell ref="B45:F45"/>
    <mergeCell ref="B44:F44"/>
    <mergeCell ref="B21:B23"/>
    <mergeCell ref="B30:B35"/>
    <mergeCell ref="B37:B41"/>
    <mergeCell ref="B36:C36"/>
    <mergeCell ref="B14:C14"/>
  </mergeCells>
  <pageMargins left="0.59055118110236227" right="0.59055118110236227" top="0.59055118110236227" bottom="0.39370078740157483" header="0" footer="0.19685039370078741"/>
  <pageSetup paperSize="9" fitToHeight="99" orientation="landscape" horizontalDpi="0" verticalDpi="0" r:id="rId1"/>
  <headerFooter>
    <oddFooter>&amp;L&amp;F&amp;C&amp;A&amp;R&amp;P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97B1F-83DA-46CB-9533-808E5E5E1D4E}">
  <sheetPr codeName="List3">
    <pageSetUpPr fitToPage="1"/>
  </sheetPr>
  <dimension ref="A1:G119"/>
  <sheetViews>
    <sheetView showGridLines="0" workbookViewId="0">
      <pane ySplit="1" topLeftCell="A2" activePane="bottomLeft" state="frozen"/>
      <selection pane="bottomLeft" activeCell="A2" sqref="A2:A29"/>
    </sheetView>
  </sheetViews>
  <sheetFormatPr defaultRowHeight="15" customHeight="1" x14ac:dyDescent="0.2"/>
  <cols>
    <col min="1" max="1" width="15.7109375" style="4" customWidth="1"/>
    <col min="2" max="2" width="5.7109375" style="5" customWidth="1"/>
    <col min="3" max="3" width="40.7109375" style="4" customWidth="1"/>
    <col min="4" max="4" width="20.7109375" style="3" customWidth="1"/>
    <col min="5" max="7" width="12.7109375" style="15" customWidth="1"/>
    <col min="8" max="16384" width="9.140625" style="3"/>
  </cols>
  <sheetData>
    <row r="1" spans="1:7" s="14" customFormat="1" ht="15" customHeight="1" thickBot="1" x14ac:dyDescent="0.25">
      <c r="A1" s="12" t="s">
        <v>156</v>
      </c>
      <c r="B1" s="13" t="s">
        <v>151</v>
      </c>
      <c r="C1" s="164" t="s">
        <v>152</v>
      </c>
      <c r="D1" s="165"/>
      <c r="E1" s="16"/>
      <c r="F1" s="17"/>
      <c r="G1" s="20"/>
    </row>
    <row r="2" spans="1:7" ht="15" customHeight="1" x14ac:dyDescent="0.2">
      <c r="A2" s="160" t="s">
        <v>54</v>
      </c>
      <c r="B2" s="29">
        <v>1</v>
      </c>
      <c r="C2" s="158" t="s">
        <v>25</v>
      </c>
      <c r="D2" s="159"/>
      <c r="E2" s="26"/>
      <c r="F2" s="27"/>
      <c r="G2" s="28"/>
    </row>
    <row r="3" spans="1:7" ht="30" customHeight="1" x14ac:dyDescent="0.2">
      <c r="A3" s="161"/>
      <c r="B3" s="7">
        <v>2</v>
      </c>
      <c r="C3" s="154" t="s">
        <v>26</v>
      </c>
      <c r="D3" s="155"/>
      <c r="E3" s="18"/>
      <c r="F3" s="19"/>
      <c r="G3" s="21"/>
    </row>
    <row r="4" spans="1:7" ht="25.5" customHeight="1" x14ac:dyDescent="0.2">
      <c r="A4" s="161"/>
      <c r="B4" s="7">
        <v>3</v>
      </c>
      <c r="C4" s="154" t="s">
        <v>27</v>
      </c>
      <c r="D4" s="155"/>
      <c r="E4" s="18"/>
      <c r="F4" s="19"/>
      <c r="G4" s="21"/>
    </row>
    <row r="5" spans="1:7" ht="45" customHeight="1" x14ac:dyDescent="0.2">
      <c r="A5" s="161"/>
      <c r="B5" s="7">
        <v>4</v>
      </c>
      <c r="C5" s="154" t="s">
        <v>28</v>
      </c>
      <c r="D5" s="155"/>
      <c r="E5" s="18"/>
      <c r="F5" s="19"/>
      <c r="G5" s="21"/>
    </row>
    <row r="6" spans="1:7" ht="45" customHeight="1" x14ac:dyDescent="0.2">
      <c r="A6" s="161"/>
      <c r="B6" s="7">
        <v>5</v>
      </c>
      <c r="C6" s="154" t="s">
        <v>29</v>
      </c>
      <c r="D6" s="155"/>
      <c r="E6" s="18"/>
      <c r="F6" s="19"/>
      <c r="G6" s="21"/>
    </row>
    <row r="7" spans="1:7" ht="15" customHeight="1" x14ac:dyDescent="0.2">
      <c r="A7" s="161"/>
      <c r="B7" s="7">
        <v>6</v>
      </c>
      <c r="C7" s="154" t="s">
        <v>30</v>
      </c>
      <c r="D7" s="155"/>
      <c r="E7" s="18"/>
      <c r="F7" s="19"/>
      <c r="G7" s="21"/>
    </row>
    <row r="8" spans="1:7" ht="45" customHeight="1" x14ac:dyDescent="0.2">
      <c r="A8" s="161"/>
      <c r="B8" s="7">
        <v>7</v>
      </c>
      <c r="C8" s="154" t="s">
        <v>31</v>
      </c>
      <c r="D8" s="155"/>
      <c r="E8" s="18"/>
      <c r="F8" s="19"/>
      <c r="G8" s="21"/>
    </row>
    <row r="9" spans="1:7" ht="120" customHeight="1" x14ac:dyDescent="0.2">
      <c r="A9" s="161"/>
      <c r="B9" s="7">
        <v>8</v>
      </c>
      <c r="C9" s="154" t="s">
        <v>130</v>
      </c>
      <c r="D9" s="155"/>
      <c r="E9" s="18"/>
      <c r="F9" s="19"/>
      <c r="G9" s="21"/>
    </row>
    <row r="10" spans="1:7" ht="45" customHeight="1" x14ac:dyDescent="0.2">
      <c r="A10" s="161"/>
      <c r="B10" s="7">
        <v>9</v>
      </c>
      <c r="C10" s="154" t="s">
        <v>32</v>
      </c>
      <c r="D10" s="155"/>
      <c r="E10" s="18"/>
      <c r="F10" s="19"/>
      <c r="G10" s="21"/>
    </row>
    <row r="11" spans="1:7" ht="45" customHeight="1" x14ac:dyDescent="0.2">
      <c r="A11" s="161"/>
      <c r="B11" s="7">
        <v>10</v>
      </c>
      <c r="C11" s="154" t="s">
        <v>33</v>
      </c>
      <c r="D11" s="155"/>
      <c r="E11" s="18"/>
      <c r="F11" s="19"/>
      <c r="G11" s="21"/>
    </row>
    <row r="12" spans="1:7" ht="45" customHeight="1" x14ac:dyDescent="0.2">
      <c r="A12" s="161"/>
      <c r="B12" s="7">
        <v>11</v>
      </c>
      <c r="C12" s="154" t="s">
        <v>34</v>
      </c>
      <c r="D12" s="155"/>
      <c r="E12" s="18"/>
      <c r="F12" s="19"/>
      <c r="G12" s="21"/>
    </row>
    <row r="13" spans="1:7" ht="15" customHeight="1" x14ac:dyDescent="0.2">
      <c r="A13" s="161"/>
      <c r="B13" s="7">
        <v>12</v>
      </c>
      <c r="C13" s="154" t="s">
        <v>35</v>
      </c>
      <c r="D13" s="155"/>
      <c r="E13" s="18"/>
      <c r="F13" s="19"/>
      <c r="G13" s="21"/>
    </row>
    <row r="14" spans="1:7" ht="30" customHeight="1" x14ac:dyDescent="0.2">
      <c r="A14" s="161"/>
      <c r="B14" s="7">
        <v>13</v>
      </c>
      <c r="C14" s="154" t="s">
        <v>36</v>
      </c>
      <c r="D14" s="155"/>
      <c r="E14" s="18"/>
      <c r="F14" s="19"/>
      <c r="G14" s="21"/>
    </row>
    <row r="15" spans="1:7" ht="45" customHeight="1" x14ac:dyDescent="0.2">
      <c r="A15" s="161"/>
      <c r="B15" s="7">
        <v>14</v>
      </c>
      <c r="C15" s="154" t="s">
        <v>37</v>
      </c>
      <c r="D15" s="155"/>
      <c r="E15" s="18"/>
      <c r="F15" s="19"/>
      <c r="G15" s="21"/>
    </row>
    <row r="16" spans="1:7" ht="30" customHeight="1" x14ac:dyDescent="0.2">
      <c r="A16" s="161"/>
      <c r="B16" s="163">
        <v>15</v>
      </c>
      <c r="C16" s="154" t="s">
        <v>38</v>
      </c>
      <c r="D16" s="8" t="s">
        <v>125</v>
      </c>
      <c r="E16" s="18"/>
      <c r="F16" s="19"/>
      <c r="G16" s="21"/>
    </row>
    <row r="17" spans="1:7" ht="60" customHeight="1" x14ac:dyDescent="0.2">
      <c r="A17" s="161"/>
      <c r="B17" s="163"/>
      <c r="C17" s="154"/>
      <c r="D17" s="8" t="s">
        <v>126</v>
      </c>
      <c r="E17" s="18"/>
      <c r="F17" s="19"/>
      <c r="G17" s="21"/>
    </row>
    <row r="18" spans="1:7" ht="15" customHeight="1" x14ac:dyDescent="0.2">
      <c r="A18" s="161"/>
      <c r="B18" s="163"/>
      <c r="C18" s="154"/>
      <c r="D18" s="8" t="s">
        <v>127</v>
      </c>
      <c r="E18" s="18"/>
      <c r="F18" s="19"/>
      <c r="G18" s="21"/>
    </row>
    <row r="19" spans="1:7" ht="30" customHeight="1" x14ac:dyDescent="0.2">
      <c r="A19" s="161"/>
      <c r="B19" s="163"/>
      <c r="C19" s="154"/>
      <c r="D19" s="8" t="s">
        <v>128</v>
      </c>
      <c r="E19" s="18"/>
      <c r="F19" s="19"/>
      <c r="G19" s="21"/>
    </row>
    <row r="20" spans="1:7" ht="15" customHeight="1" x14ac:dyDescent="0.2">
      <c r="A20" s="161"/>
      <c r="B20" s="163"/>
      <c r="C20" s="154"/>
      <c r="D20" s="8" t="s">
        <v>129</v>
      </c>
      <c r="E20" s="18"/>
      <c r="F20" s="19"/>
      <c r="G20" s="21"/>
    </row>
    <row r="21" spans="1:7" ht="45" customHeight="1" x14ac:dyDescent="0.2">
      <c r="A21" s="161"/>
      <c r="B21" s="7">
        <v>16</v>
      </c>
      <c r="C21" s="154" t="s">
        <v>39</v>
      </c>
      <c r="D21" s="155"/>
      <c r="E21" s="18"/>
      <c r="F21" s="19"/>
      <c r="G21" s="21"/>
    </row>
    <row r="22" spans="1:7" ht="15" customHeight="1" x14ac:dyDescent="0.2">
      <c r="A22" s="161"/>
      <c r="B22" s="7">
        <v>17</v>
      </c>
      <c r="C22" s="154" t="s">
        <v>40</v>
      </c>
      <c r="D22" s="155"/>
      <c r="E22" s="18"/>
      <c r="F22" s="19"/>
      <c r="G22" s="21"/>
    </row>
    <row r="23" spans="1:7" ht="30" customHeight="1" x14ac:dyDescent="0.2">
      <c r="A23" s="161"/>
      <c r="B23" s="7">
        <v>18</v>
      </c>
      <c r="C23" s="154" t="s">
        <v>41</v>
      </c>
      <c r="D23" s="155"/>
      <c r="E23" s="18"/>
      <c r="F23" s="19"/>
      <c r="G23" s="21"/>
    </row>
    <row r="24" spans="1:7" ht="15" customHeight="1" x14ac:dyDescent="0.2">
      <c r="A24" s="161"/>
      <c r="B24" s="7">
        <v>19</v>
      </c>
      <c r="C24" s="154" t="s">
        <v>42</v>
      </c>
      <c r="D24" s="155"/>
      <c r="E24" s="18"/>
      <c r="F24" s="19"/>
      <c r="G24" s="21"/>
    </row>
    <row r="25" spans="1:7" ht="15" customHeight="1" x14ac:dyDescent="0.2">
      <c r="A25" s="161"/>
      <c r="B25" s="7">
        <v>20</v>
      </c>
      <c r="C25" s="154" t="s">
        <v>43</v>
      </c>
      <c r="D25" s="155"/>
      <c r="E25" s="18"/>
      <c r="F25" s="19"/>
      <c r="G25" s="21"/>
    </row>
    <row r="26" spans="1:7" ht="30" customHeight="1" x14ac:dyDescent="0.2">
      <c r="A26" s="161"/>
      <c r="B26" s="7">
        <v>21</v>
      </c>
      <c r="C26" s="154" t="s">
        <v>44</v>
      </c>
      <c r="D26" s="155"/>
      <c r="E26" s="18"/>
      <c r="F26" s="19"/>
      <c r="G26" s="21"/>
    </row>
    <row r="27" spans="1:7" ht="30" customHeight="1" x14ac:dyDescent="0.2">
      <c r="A27" s="161"/>
      <c r="B27" s="7">
        <v>22</v>
      </c>
      <c r="C27" s="154" t="s">
        <v>45</v>
      </c>
      <c r="D27" s="155"/>
      <c r="E27" s="18"/>
      <c r="F27" s="19"/>
      <c r="G27" s="21"/>
    </row>
    <row r="28" spans="1:7" ht="30" customHeight="1" x14ac:dyDescent="0.2">
      <c r="A28" s="161"/>
      <c r="B28" s="7">
        <v>23</v>
      </c>
      <c r="C28" s="154" t="s">
        <v>46</v>
      </c>
      <c r="D28" s="155"/>
      <c r="E28" s="18"/>
      <c r="F28" s="19"/>
      <c r="G28" s="21"/>
    </row>
    <row r="29" spans="1:7" ht="45" customHeight="1" thickBot="1" x14ac:dyDescent="0.25">
      <c r="A29" s="162"/>
      <c r="B29" s="30">
        <v>24</v>
      </c>
      <c r="C29" s="156" t="s">
        <v>47</v>
      </c>
      <c r="D29" s="157"/>
      <c r="E29" s="22"/>
      <c r="F29" s="23"/>
      <c r="G29" s="24"/>
    </row>
    <row r="30" spans="1:7" ht="15" customHeight="1" x14ac:dyDescent="0.2">
      <c r="A30" s="160" t="s">
        <v>53</v>
      </c>
      <c r="B30" s="29">
        <v>1</v>
      </c>
      <c r="C30" s="158" t="s">
        <v>48</v>
      </c>
      <c r="D30" s="159"/>
      <c r="E30" s="26"/>
      <c r="F30" s="27"/>
      <c r="G30" s="28"/>
    </row>
    <row r="31" spans="1:7" ht="30" customHeight="1" x14ac:dyDescent="0.2">
      <c r="A31" s="161"/>
      <c r="B31" s="7">
        <v>2</v>
      </c>
      <c r="C31" s="154" t="s">
        <v>49</v>
      </c>
      <c r="D31" s="155"/>
      <c r="E31" s="18"/>
      <c r="F31" s="19"/>
      <c r="G31" s="21"/>
    </row>
    <row r="32" spans="1:7" ht="15" customHeight="1" x14ac:dyDescent="0.2">
      <c r="A32" s="161"/>
      <c r="B32" s="7">
        <v>3</v>
      </c>
      <c r="C32" s="154" t="s">
        <v>50</v>
      </c>
      <c r="D32" s="155"/>
      <c r="E32" s="18"/>
      <c r="F32" s="19"/>
      <c r="G32" s="21"/>
    </row>
    <row r="33" spans="1:7" ht="15" customHeight="1" x14ac:dyDescent="0.2">
      <c r="A33" s="161"/>
      <c r="B33" s="7">
        <v>4</v>
      </c>
      <c r="C33" s="154" t="s">
        <v>51</v>
      </c>
      <c r="D33" s="155"/>
      <c r="E33" s="18"/>
      <c r="F33" s="19"/>
      <c r="G33" s="21"/>
    </row>
    <row r="34" spans="1:7" ht="15" customHeight="1" thickBot="1" x14ac:dyDescent="0.25">
      <c r="A34" s="162"/>
      <c r="B34" s="30">
        <v>5</v>
      </c>
      <c r="C34" s="156" t="s">
        <v>52</v>
      </c>
      <c r="D34" s="157"/>
      <c r="E34" s="22"/>
      <c r="F34" s="23"/>
      <c r="G34" s="24"/>
    </row>
    <row r="35" spans="1:7" ht="15" customHeight="1" x14ac:dyDescent="0.2">
      <c r="A35" s="160" t="s">
        <v>55</v>
      </c>
      <c r="B35" s="29">
        <v>1</v>
      </c>
      <c r="C35" s="158" t="s">
        <v>56</v>
      </c>
      <c r="D35" s="159"/>
      <c r="E35" s="26"/>
      <c r="F35" s="27"/>
      <c r="G35" s="28"/>
    </row>
    <row r="36" spans="1:7" ht="15" customHeight="1" x14ac:dyDescent="0.2">
      <c r="A36" s="161"/>
      <c r="B36" s="7">
        <v>2</v>
      </c>
      <c r="C36" s="154" t="s">
        <v>57</v>
      </c>
      <c r="D36" s="155"/>
      <c r="E36" s="18"/>
      <c r="F36" s="19"/>
      <c r="G36" s="21"/>
    </row>
    <row r="37" spans="1:7" ht="15" customHeight="1" x14ac:dyDescent="0.2">
      <c r="A37" s="161"/>
      <c r="B37" s="7">
        <v>3</v>
      </c>
      <c r="C37" s="154" t="s">
        <v>58</v>
      </c>
      <c r="D37" s="155"/>
      <c r="E37" s="18"/>
      <c r="F37" s="19"/>
      <c r="G37" s="21"/>
    </row>
    <row r="38" spans="1:7" ht="15" customHeight="1" x14ac:dyDescent="0.2">
      <c r="A38" s="161"/>
      <c r="B38" s="7">
        <v>4</v>
      </c>
      <c r="C38" s="154" t="s">
        <v>59</v>
      </c>
      <c r="D38" s="155"/>
      <c r="E38" s="18"/>
      <c r="F38" s="19"/>
      <c r="G38" s="21"/>
    </row>
    <row r="39" spans="1:7" ht="30" customHeight="1" x14ac:dyDescent="0.2">
      <c r="A39" s="161"/>
      <c r="B39" s="7">
        <v>5</v>
      </c>
      <c r="C39" s="154" t="s">
        <v>60</v>
      </c>
      <c r="D39" s="155"/>
      <c r="E39" s="18"/>
      <c r="F39" s="19"/>
      <c r="G39" s="21"/>
    </row>
    <row r="40" spans="1:7" ht="30" customHeight="1" thickBot="1" x14ac:dyDescent="0.25">
      <c r="A40" s="162"/>
      <c r="B40" s="30">
        <v>6</v>
      </c>
      <c r="C40" s="156" t="s">
        <v>61</v>
      </c>
      <c r="D40" s="157"/>
      <c r="E40" s="22"/>
      <c r="F40" s="23"/>
      <c r="G40" s="24"/>
    </row>
    <row r="41" spans="1:7" ht="15" customHeight="1" x14ac:dyDescent="0.2">
      <c r="A41" s="160" t="s">
        <v>62</v>
      </c>
      <c r="B41" s="29">
        <v>1</v>
      </c>
      <c r="C41" s="158" t="s">
        <v>63</v>
      </c>
      <c r="D41" s="159"/>
      <c r="E41" s="26"/>
      <c r="F41" s="27"/>
      <c r="G41" s="28"/>
    </row>
    <row r="42" spans="1:7" ht="15" customHeight="1" x14ac:dyDescent="0.2">
      <c r="A42" s="161"/>
      <c r="B42" s="7">
        <v>2</v>
      </c>
      <c r="C42" s="154" t="s">
        <v>64</v>
      </c>
      <c r="D42" s="155"/>
      <c r="E42" s="18"/>
      <c r="F42" s="19"/>
      <c r="G42" s="21"/>
    </row>
    <row r="43" spans="1:7" ht="15" customHeight="1" x14ac:dyDescent="0.2">
      <c r="A43" s="161"/>
      <c r="B43" s="7">
        <v>3</v>
      </c>
      <c r="C43" s="154" t="s">
        <v>65</v>
      </c>
      <c r="D43" s="155"/>
      <c r="E43" s="18"/>
      <c r="F43" s="19"/>
      <c r="G43" s="21"/>
    </row>
    <row r="44" spans="1:7" ht="30" customHeight="1" x14ac:dyDescent="0.2">
      <c r="A44" s="161"/>
      <c r="B44" s="7">
        <v>4</v>
      </c>
      <c r="C44" s="154" t="s">
        <v>66</v>
      </c>
      <c r="D44" s="155"/>
      <c r="E44" s="18"/>
      <c r="F44" s="19"/>
      <c r="G44" s="21"/>
    </row>
    <row r="45" spans="1:7" ht="45" customHeight="1" thickBot="1" x14ac:dyDescent="0.25">
      <c r="A45" s="162"/>
      <c r="B45" s="30">
        <v>5</v>
      </c>
      <c r="C45" s="156" t="s">
        <v>67</v>
      </c>
      <c r="D45" s="157"/>
      <c r="E45" s="22"/>
      <c r="F45" s="23"/>
      <c r="G45" s="24"/>
    </row>
    <row r="46" spans="1:7" ht="30" customHeight="1" x14ac:dyDescent="0.2">
      <c r="A46" s="160" t="s">
        <v>115</v>
      </c>
      <c r="B46" s="29">
        <v>1</v>
      </c>
      <c r="C46" s="158" t="s">
        <v>68</v>
      </c>
      <c r="D46" s="159"/>
      <c r="E46" s="26"/>
      <c r="F46" s="27"/>
      <c r="G46" s="28"/>
    </row>
    <row r="47" spans="1:7" ht="15" customHeight="1" x14ac:dyDescent="0.2">
      <c r="A47" s="161"/>
      <c r="B47" s="7">
        <v>2</v>
      </c>
      <c r="C47" s="154" t="s">
        <v>69</v>
      </c>
      <c r="D47" s="155"/>
      <c r="E47" s="18"/>
      <c r="F47" s="19"/>
      <c r="G47" s="21"/>
    </row>
    <row r="48" spans="1:7" ht="15" customHeight="1" x14ac:dyDescent="0.2">
      <c r="A48" s="161"/>
      <c r="B48" s="7">
        <v>3</v>
      </c>
      <c r="C48" s="154" t="s">
        <v>70</v>
      </c>
      <c r="D48" s="155"/>
      <c r="E48" s="18"/>
      <c r="F48" s="19"/>
      <c r="G48" s="21"/>
    </row>
    <row r="49" spans="1:7" ht="30" customHeight="1" x14ac:dyDescent="0.2">
      <c r="A49" s="161"/>
      <c r="B49" s="7">
        <v>4</v>
      </c>
      <c r="C49" s="154" t="s">
        <v>71</v>
      </c>
      <c r="D49" s="155"/>
      <c r="E49" s="18"/>
      <c r="F49" s="19"/>
      <c r="G49" s="21"/>
    </row>
    <row r="50" spans="1:7" ht="30" customHeight="1" x14ac:dyDescent="0.2">
      <c r="A50" s="161"/>
      <c r="B50" s="7">
        <v>5</v>
      </c>
      <c r="C50" s="154" t="s">
        <v>72</v>
      </c>
      <c r="D50" s="155"/>
      <c r="E50" s="18"/>
      <c r="F50" s="19"/>
      <c r="G50" s="21"/>
    </row>
    <row r="51" spans="1:7" ht="30" customHeight="1" x14ac:dyDescent="0.2">
      <c r="A51" s="161"/>
      <c r="B51" s="7">
        <v>6</v>
      </c>
      <c r="C51" s="154" t="s">
        <v>73</v>
      </c>
      <c r="D51" s="155"/>
      <c r="E51" s="18"/>
      <c r="F51" s="19"/>
      <c r="G51" s="21"/>
    </row>
    <row r="52" spans="1:7" ht="30" customHeight="1" x14ac:dyDescent="0.2">
      <c r="A52" s="161"/>
      <c r="B52" s="7">
        <v>7</v>
      </c>
      <c r="C52" s="154" t="s">
        <v>74</v>
      </c>
      <c r="D52" s="155"/>
      <c r="E52" s="18"/>
      <c r="F52" s="19"/>
      <c r="G52" s="21"/>
    </row>
    <row r="53" spans="1:7" ht="30" customHeight="1" thickBot="1" x14ac:dyDescent="0.25">
      <c r="A53" s="162"/>
      <c r="B53" s="30">
        <v>8</v>
      </c>
      <c r="C53" s="156" t="s">
        <v>75</v>
      </c>
      <c r="D53" s="157"/>
      <c r="E53" s="22"/>
      <c r="F53" s="23"/>
      <c r="G53" s="24"/>
    </row>
    <row r="54" spans="1:7" ht="30" customHeight="1" x14ac:dyDescent="0.2">
      <c r="A54" s="160" t="s">
        <v>116</v>
      </c>
      <c r="B54" s="29">
        <v>1</v>
      </c>
      <c r="C54" s="158" t="s">
        <v>76</v>
      </c>
      <c r="D54" s="159"/>
      <c r="E54" s="26"/>
      <c r="F54" s="27"/>
      <c r="G54" s="28"/>
    </row>
    <row r="55" spans="1:7" ht="30" customHeight="1" x14ac:dyDescent="0.2">
      <c r="A55" s="161"/>
      <c r="B55" s="7">
        <v>2</v>
      </c>
      <c r="C55" s="154" t="s">
        <v>77</v>
      </c>
      <c r="D55" s="155"/>
      <c r="E55" s="18"/>
      <c r="F55" s="19"/>
      <c r="G55" s="21"/>
    </row>
    <row r="56" spans="1:7" ht="30" customHeight="1" thickBot="1" x14ac:dyDescent="0.25">
      <c r="A56" s="162"/>
      <c r="B56" s="30">
        <v>3</v>
      </c>
      <c r="C56" s="156" t="s">
        <v>78</v>
      </c>
      <c r="D56" s="157"/>
      <c r="E56" s="22"/>
      <c r="F56" s="23"/>
      <c r="G56" s="24"/>
    </row>
    <row r="57" spans="1:7" ht="15" customHeight="1" x14ac:dyDescent="0.2">
      <c r="A57" s="160" t="s">
        <v>117</v>
      </c>
      <c r="B57" s="29">
        <v>1</v>
      </c>
      <c r="C57" s="158" t="s">
        <v>79</v>
      </c>
      <c r="D57" s="159"/>
      <c r="E57" s="26"/>
      <c r="F57" s="27"/>
      <c r="G57" s="28"/>
    </row>
    <row r="58" spans="1:7" ht="15" customHeight="1" x14ac:dyDescent="0.2">
      <c r="A58" s="161"/>
      <c r="B58" s="7">
        <v>2</v>
      </c>
      <c r="C58" s="154" t="s">
        <v>80</v>
      </c>
      <c r="D58" s="155"/>
      <c r="E58" s="18"/>
      <c r="F58" s="19"/>
      <c r="G58" s="21"/>
    </row>
    <row r="59" spans="1:7" ht="30" customHeight="1" thickBot="1" x14ac:dyDescent="0.25">
      <c r="A59" s="162"/>
      <c r="B59" s="30">
        <v>3</v>
      </c>
      <c r="C59" s="156" t="s">
        <v>81</v>
      </c>
      <c r="D59" s="157"/>
      <c r="E59" s="22"/>
      <c r="F59" s="23"/>
      <c r="G59" s="24"/>
    </row>
    <row r="60" spans="1:7" ht="45" customHeight="1" x14ac:dyDescent="0.2">
      <c r="A60" s="160" t="s">
        <v>118</v>
      </c>
      <c r="B60" s="29">
        <v>1</v>
      </c>
      <c r="C60" s="158" t="s">
        <v>82</v>
      </c>
      <c r="D60" s="159"/>
      <c r="E60" s="26"/>
      <c r="F60" s="27"/>
      <c r="G60" s="28"/>
    </row>
    <row r="61" spans="1:7" ht="15" customHeight="1" x14ac:dyDescent="0.2">
      <c r="A61" s="161"/>
      <c r="B61" s="7">
        <v>2</v>
      </c>
      <c r="C61" s="154" t="s">
        <v>83</v>
      </c>
      <c r="D61" s="155"/>
      <c r="E61" s="18"/>
      <c r="F61" s="19"/>
      <c r="G61" s="21"/>
    </row>
    <row r="62" spans="1:7" ht="30" customHeight="1" thickBot="1" x14ac:dyDescent="0.25">
      <c r="A62" s="162"/>
      <c r="B62" s="30">
        <v>3</v>
      </c>
      <c r="C62" s="156" t="s">
        <v>84</v>
      </c>
      <c r="D62" s="157"/>
      <c r="E62" s="22"/>
      <c r="F62" s="23"/>
      <c r="G62" s="24"/>
    </row>
    <row r="63" spans="1:7" ht="15" customHeight="1" x14ac:dyDescent="0.2">
      <c r="A63" s="160" t="s">
        <v>119</v>
      </c>
      <c r="B63" s="29">
        <v>1</v>
      </c>
      <c r="C63" s="158" t="s">
        <v>85</v>
      </c>
      <c r="D63" s="159"/>
      <c r="E63" s="26"/>
      <c r="F63" s="27"/>
      <c r="G63" s="28"/>
    </row>
    <row r="64" spans="1:7" ht="15" customHeight="1" x14ac:dyDescent="0.2">
      <c r="A64" s="161"/>
      <c r="B64" s="7">
        <v>2</v>
      </c>
      <c r="C64" s="154" t="s">
        <v>86</v>
      </c>
      <c r="D64" s="155"/>
      <c r="E64" s="18"/>
      <c r="F64" s="19"/>
      <c r="G64" s="21"/>
    </row>
    <row r="65" spans="1:7" ht="15" customHeight="1" x14ac:dyDescent="0.2">
      <c r="A65" s="161"/>
      <c r="B65" s="7">
        <v>3</v>
      </c>
      <c r="C65" s="154" t="s">
        <v>87</v>
      </c>
      <c r="D65" s="155"/>
      <c r="E65" s="18"/>
      <c r="F65" s="19"/>
      <c r="G65" s="21"/>
    </row>
    <row r="66" spans="1:7" ht="15" customHeight="1" x14ac:dyDescent="0.2">
      <c r="A66" s="161"/>
      <c r="B66" s="7">
        <v>4</v>
      </c>
      <c r="C66" s="154" t="s">
        <v>88</v>
      </c>
      <c r="D66" s="155"/>
      <c r="E66" s="18"/>
      <c r="F66" s="19"/>
      <c r="G66" s="21"/>
    </row>
    <row r="67" spans="1:7" ht="30" customHeight="1" x14ac:dyDescent="0.2">
      <c r="A67" s="161"/>
      <c r="B67" s="7">
        <v>5</v>
      </c>
      <c r="C67" s="154" t="s">
        <v>89</v>
      </c>
      <c r="D67" s="155"/>
      <c r="E67" s="18"/>
      <c r="F67" s="19"/>
      <c r="G67" s="21"/>
    </row>
    <row r="68" spans="1:7" ht="15" customHeight="1" x14ac:dyDescent="0.2">
      <c r="A68" s="161"/>
      <c r="B68" s="7">
        <v>6</v>
      </c>
      <c r="C68" s="154" t="s">
        <v>90</v>
      </c>
      <c r="D68" s="155"/>
      <c r="E68" s="18"/>
      <c r="F68" s="19"/>
      <c r="G68" s="21"/>
    </row>
    <row r="69" spans="1:7" ht="15" customHeight="1" thickBot="1" x14ac:dyDescent="0.25">
      <c r="A69" s="162"/>
      <c r="B69" s="30">
        <v>7</v>
      </c>
      <c r="C69" s="156" t="s">
        <v>91</v>
      </c>
      <c r="D69" s="157"/>
      <c r="E69" s="22"/>
      <c r="F69" s="23"/>
      <c r="G69" s="24"/>
    </row>
    <row r="70" spans="1:7" ht="30" customHeight="1" x14ac:dyDescent="0.2">
      <c r="A70" s="160" t="s">
        <v>120</v>
      </c>
      <c r="B70" s="29">
        <v>1</v>
      </c>
      <c r="C70" s="158" t="s">
        <v>92</v>
      </c>
      <c r="D70" s="159"/>
      <c r="E70" s="26"/>
      <c r="F70" s="27"/>
      <c r="G70" s="28"/>
    </row>
    <row r="71" spans="1:7" ht="30" customHeight="1" x14ac:dyDescent="0.2">
      <c r="A71" s="161"/>
      <c r="B71" s="7">
        <v>2</v>
      </c>
      <c r="C71" s="154" t="s">
        <v>93</v>
      </c>
      <c r="D71" s="155"/>
      <c r="E71" s="18"/>
      <c r="F71" s="19"/>
      <c r="G71" s="21"/>
    </row>
    <row r="72" spans="1:7" ht="60" customHeight="1" x14ac:dyDescent="0.2">
      <c r="A72" s="161"/>
      <c r="B72" s="7">
        <v>3</v>
      </c>
      <c r="C72" s="154" t="s">
        <v>94</v>
      </c>
      <c r="D72" s="155"/>
      <c r="E72" s="18"/>
      <c r="F72" s="19"/>
      <c r="G72" s="21"/>
    </row>
    <row r="73" spans="1:7" ht="30" customHeight="1" x14ac:dyDescent="0.2">
      <c r="A73" s="161"/>
      <c r="B73" s="7">
        <v>4</v>
      </c>
      <c r="C73" s="154" t="s">
        <v>71</v>
      </c>
      <c r="D73" s="155"/>
      <c r="E73" s="18"/>
      <c r="F73" s="19"/>
      <c r="G73" s="21"/>
    </row>
    <row r="74" spans="1:7" ht="30" customHeight="1" x14ac:dyDescent="0.2">
      <c r="A74" s="161"/>
      <c r="B74" s="7">
        <v>5</v>
      </c>
      <c r="C74" s="154" t="s">
        <v>72</v>
      </c>
      <c r="D74" s="155"/>
      <c r="E74" s="18"/>
      <c r="F74" s="19"/>
      <c r="G74" s="21"/>
    </row>
    <row r="75" spans="1:7" ht="30" customHeight="1" x14ac:dyDescent="0.2">
      <c r="A75" s="161"/>
      <c r="B75" s="7">
        <v>6</v>
      </c>
      <c r="C75" s="154" t="s">
        <v>73</v>
      </c>
      <c r="D75" s="155"/>
      <c r="E75" s="18"/>
      <c r="F75" s="19"/>
      <c r="G75" s="21"/>
    </row>
    <row r="76" spans="1:7" ht="30" customHeight="1" x14ac:dyDescent="0.2">
      <c r="A76" s="161"/>
      <c r="B76" s="7">
        <v>7</v>
      </c>
      <c r="C76" s="154" t="s">
        <v>74</v>
      </c>
      <c r="D76" s="155"/>
      <c r="E76" s="18"/>
      <c r="F76" s="19"/>
      <c r="G76" s="21"/>
    </row>
    <row r="77" spans="1:7" ht="30" customHeight="1" thickBot="1" x14ac:dyDescent="0.25">
      <c r="A77" s="162"/>
      <c r="B77" s="30">
        <v>8</v>
      </c>
      <c r="C77" s="156" t="s">
        <v>75</v>
      </c>
      <c r="D77" s="157"/>
      <c r="E77" s="22"/>
      <c r="F77" s="23"/>
      <c r="G77" s="24"/>
    </row>
    <row r="78" spans="1:7" ht="30" customHeight="1" x14ac:dyDescent="0.2">
      <c r="A78" s="160" t="s">
        <v>121</v>
      </c>
      <c r="B78" s="29">
        <v>1</v>
      </c>
      <c r="C78" s="158" t="s">
        <v>95</v>
      </c>
      <c r="D78" s="159"/>
      <c r="E78" s="26"/>
      <c r="F78" s="27"/>
      <c r="G78" s="28"/>
    </row>
    <row r="79" spans="1:7" ht="15" customHeight="1" x14ac:dyDescent="0.2">
      <c r="A79" s="161"/>
      <c r="B79" s="7">
        <v>2</v>
      </c>
      <c r="C79" s="154" t="s">
        <v>96</v>
      </c>
      <c r="D79" s="155"/>
      <c r="E79" s="18"/>
      <c r="F79" s="19"/>
      <c r="G79" s="21"/>
    </row>
    <row r="80" spans="1:7" ht="15" customHeight="1" x14ac:dyDescent="0.2">
      <c r="A80" s="161"/>
      <c r="B80" s="7">
        <v>3</v>
      </c>
      <c r="C80" s="154" t="s">
        <v>97</v>
      </c>
      <c r="D80" s="155"/>
      <c r="E80" s="18"/>
      <c r="F80" s="19"/>
      <c r="G80" s="21"/>
    </row>
    <row r="81" spans="1:7" ht="15" customHeight="1" x14ac:dyDescent="0.2">
      <c r="A81" s="161"/>
      <c r="B81" s="7">
        <v>4</v>
      </c>
      <c r="C81" s="154" t="s">
        <v>98</v>
      </c>
      <c r="D81" s="155"/>
      <c r="E81" s="18"/>
      <c r="F81" s="19"/>
      <c r="G81" s="21"/>
    </row>
    <row r="82" spans="1:7" ht="15" customHeight="1" x14ac:dyDescent="0.2">
      <c r="A82" s="161"/>
      <c r="B82" s="7">
        <v>5</v>
      </c>
      <c r="C82" s="154" t="s">
        <v>99</v>
      </c>
      <c r="D82" s="155"/>
      <c r="E82" s="18"/>
      <c r="F82" s="19"/>
      <c r="G82" s="21"/>
    </row>
    <row r="83" spans="1:7" ht="15" customHeight="1" thickBot="1" x14ac:dyDescent="0.25">
      <c r="A83" s="162"/>
      <c r="B83" s="30">
        <v>6</v>
      </c>
      <c r="C83" s="156" t="s">
        <v>100</v>
      </c>
      <c r="D83" s="157"/>
      <c r="E83" s="22"/>
      <c r="F83" s="23"/>
      <c r="G83" s="24"/>
    </row>
    <row r="84" spans="1:7" ht="15" customHeight="1" x14ac:dyDescent="0.2">
      <c r="A84" s="160" t="s">
        <v>122</v>
      </c>
      <c r="B84" s="29">
        <v>1</v>
      </c>
      <c r="C84" s="158" t="s">
        <v>101</v>
      </c>
      <c r="D84" s="159"/>
      <c r="E84" s="26"/>
      <c r="F84" s="27"/>
      <c r="G84" s="28"/>
    </row>
    <row r="85" spans="1:7" ht="15" customHeight="1" x14ac:dyDescent="0.2">
      <c r="A85" s="161"/>
      <c r="B85" s="7">
        <v>2</v>
      </c>
      <c r="C85" s="154" t="s">
        <v>102</v>
      </c>
      <c r="D85" s="155"/>
      <c r="E85" s="18"/>
      <c r="F85" s="19"/>
      <c r="G85" s="21"/>
    </row>
    <row r="86" spans="1:7" ht="15" customHeight="1" x14ac:dyDescent="0.2">
      <c r="A86" s="161"/>
      <c r="B86" s="7">
        <v>3</v>
      </c>
      <c r="C86" s="154" t="s">
        <v>103</v>
      </c>
      <c r="D86" s="155"/>
      <c r="E86" s="18"/>
      <c r="F86" s="19"/>
      <c r="G86" s="21"/>
    </row>
    <row r="87" spans="1:7" ht="15" customHeight="1" x14ac:dyDescent="0.2">
      <c r="A87" s="161"/>
      <c r="B87" s="7">
        <v>4</v>
      </c>
      <c r="C87" s="154" t="s">
        <v>104</v>
      </c>
      <c r="D87" s="155"/>
      <c r="E87" s="18"/>
      <c r="F87" s="19"/>
      <c r="G87" s="21"/>
    </row>
    <row r="88" spans="1:7" ht="15" customHeight="1" thickBot="1" x14ac:dyDescent="0.25">
      <c r="A88" s="162"/>
      <c r="B88" s="30">
        <v>5</v>
      </c>
      <c r="C88" s="156" t="s">
        <v>105</v>
      </c>
      <c r="D88" s="157"/>
      <c r="E88" s="22"/>
      <c r="F88" s="23"/>
      <c r="G88" s="24"/>
    </row>
    <row r="89" spans="1:7" ht="15" customHeight="1" x14ac:dyDescent="0.2">
      <c r="A89" s="160" t="s">
        <v>123</v>
      </c>
      <c r="B89" s="29">
        <v>1</v>
      </c>
      <c r="C89" s="158" t="s">
        <v>106</v>
      </c>
      <c r="D89" s="159"/>
      <c r="E89" s="26"/>
      <c r="F89" s="27"/>
      <c r="G89" s="28"/>
    </row>
    <row r="90" spans="1:7" ht="15" customHeight="1" x14ac:dyDescent="0.2">
      <c r="A90" s="161"/>
      <c r="B90" s="7">
        <v>2</v>
      </c>
      <c r="C90" s="154" t="s">
        <v>107</v>
      </c>
      <c r="D90" s="155"/>
      <c r="E90" s="18"/>
      <c r="F90" s="19"/>
      <c r="G90" s="21"/>
    </row>
    <row r="91" spans="1:7" ht="15" customHeight="1" x14ac:dyDescent="0.2">
      <c r="A91" s="161"/>
      <c r="B91" s="7">
        <v>3</v>
      </c>
      <c r="C91" s="154" t="s">
        <v>108</v>
      </c>
      <c r="D91" s="155"/>
      <c r="E91" s="18"/>
      <c r="F91" s="19"/>
      <c r="G91" s="21"/>
    </row>
    <row r="92" spans="1:7" ht="15" customHeight="1" thickBot="1" x14ac:dyDescent="0.25">
      <c r="A92" s="162"/>
      <c r="B92" s="30">
        <v>4</v>
      </c>
      <c r="C92" s="156" t="s">
        <v>109</v>
      </c>
      <c r="D92" s="157"/>
      <c r="E92" s="22"/>
      <c r="F92" s="23"/>
      <c r="G92" s="24"/>
    </row>
    <row r="93" spans="1:7" ht="15" customHeight="1" x14ac:dyDescent="0.2">
      <c r="A93" s="160" t="s">
        <v>124</v>
      </c>
      <c r="B93" s="29">
        <v>1</v>
      </c>
      <c r="C93" s="158" t="s">
        <v>110</v>
      </c>
      <c r="D93" s="159"/>
      <c r="E93" s="26"/>
      <c r="F93" s="27"/>
      <c r="G93" s="28"/>
    </row>
    <row r="94" spans="1:7" ht="15" customHeight="1" x14ac:dyDescent="0.2">
      <c r="A94" s="161"/>
      <c r="B94" s="7">
        <v>2</v>
      </c>
      <c r="C94" s="154" t="s">
        <v>111</v>
      </c>
      <c r="D94" s="155"/>
      <c r="E94" s="18"/>
      <c r="F94" s="19"/>
      <c r="G94" s="21"/>
    </row>
    <row r="95" spans="1:7" ht="15" customHeight="1" x14ac:dyDescent="0.2">
      <c r="A95" s="161"/>
      <c r="B95" s="7">
        <v>3</v>
      </c>
      <c r="C95" s="154" t="s">
        <v>112</v>
      </c>
      <c r="D95" s="155"/>
      <c r="E95" s="18"/>
      <c r="F95" s="19"/>
      <c r="G95" s="21"/>
    </row>
    <row r="96" spans="1:7" ht="30" customHeight="1" x14ac:dyDescent="0.2">
      <c r="A96" s="161"/>
      <c r="B96" s="7">
        <v>4</v>
      </c>
      <c r="C96" s="154" t="s">
        <v>113</v>
      </c>
      <c r="D96" s="155"/>
      <c r="E96" s="18"/>
      <c r="F96" s="19"/>
      <c r="G96" s="21"/>
    </row>
    <row r="97" spans="1:7" ht="15" customHeight="1" thickBot="1" x14ac:dyDescent="0.25">
      <c r="A97" s="162"/>
      <c r="B97" s="30">
        <v>5</v>
      </c>
      <c r="C97" s="156" t="s">
        <v>114</v>
      </c>
      <c r="D97" s="157"/>
      <c r="E97" s="22"/>
      <c r="F97" s="23"/>
      <c r="G97" s="24"/>
    </row>
    <row r="98" spans="1:7" ht="75" customHeight="1" x14ac:dyDescent="0.2">
      <c r="A98" s="160" t="s">
        <v>132</v>
      </c>
      <c r="B98" s="25">
        <v>1</v>
      </c>
      <c r="C98" s="158" t="s">
        <v>131</v>
      </c>
      <c r="D98" s="159"/>
      <c r="E98" s="26"/>
      <c r="F98" s="27"/>
      <c r="G98" s="28"/>
    </row>
    <row r="99" spans="1:7" ht="45" customHeight="1" x14ac:dyDescent="0.2">
      <c r="A99" s="161"/>
      <c r="B99" s="6">
        <v>2</v>
      </c>
      <c r="C99" s="154" t="s">
        <v>31</v>
      </c>
      <c r="D99" s="155"/>
      <c r="E99" s="18"/>
      <c r="F99" s="19"/>
      <c r="G99" s="21"/>
    </row>
    <row r="100" spans="1:7" ht="120" customHeight="1" x14ac:dyDescent="0.2">
      <c r="A100" s="161"/>
      <c r="B100" s="6">
        <v>3</v>
      </c>
      <c r="C100" s="154" t="s">
        <v>150</v>
      </c>
      <c r="D100" s="155"/>
      <c r="E100" s="18"/>
      <c r="F100" s="19"/>
      <c r="G100" s="21"/>
    </row>
    <row r="101" spans="1:7" ht="45" customHeight="1" x14ac:dyDescent="0.2">
      <c r="A101" s="161"/>
      <c r="B101" s="6">
        <v>4</v>
      </c>
      <c r="C101" s="154" t="s">
        <v>32</v>
      </c>
      <c r="D101" s="155"/>
      <c r="E101" s="18"/>
      <c r="F101" s="19"/>
      <c r="G101" s="21"/>
    </row>
    <row r="102" spans="1:7" ht="45" customHeight="1" x14ac:dyDescent="0.2">
      <c r="A102" s="161"/>
      <c r="B102" s="6">
        <v>5</v>
      </c>
      <c r="C102" s="154" t="s">
        <v>33</v>
      </c>
      <c r="D102" s="155"/>
      <c r="E102" s="18"/>
      <c r="F102" s="19"/>
      <c r="G102" s="21"/>
    </row>
    <row r="103" spans="1:7" ht="45" customHeight="1" x14ac:dyDescent="0.2">
      <c r="A103" s="161"/>
      <c r="B103" s="6">
        <v>6</v>
      </c>
      <c r="C103" s="154" t="s">
        <v>34</v>
      </c>
      <c r="D103" s="155"/>
      <c r="E103" s="18"/>
      <c r="F103" s="19"/>
      <c r="G103" s="21"/>
    </row>
    <row r="104" spans="1:7" ht="15" customHeight="1" x14ac:dyDescent="0.2">
      <c r="A104" s="161"/>
      <c r="B104" s="6">
        <v>7</v>
      </c>
      <c r="C104" s="154" t="s">
        <v>35</v>
      </c>
      <c r="D104" s="155"/>
      <c r="E104" s="18"/>
      <c r="F104" s="19"/>
      <c r="G104" s="21"/>
    </row>
    <row r="105" spans="1:7" ht="30" customHeight="1" x14ac:dyDescent="0.2">
      <c r="A105" s="161"/>
      <c r="B105" s="6">
        <v>8</v>
      </c>
      <c r="C105" s="154" t="s">
        <v>36</v>
      </c>
      <c r="D105" s="155"/>
      <c r="E105" s="18"/>
      <c r="F105" s="19"/>
      <c r="G105" s="21"/>
    </row>
    <row r="106" spans="1:7" ht="45" customHeight="1" x14ac:dyDescent="0.2">
      <c r="A106" s="161"/>
      <c r="B106" s="6">
        <v>9</v>
      </c>
      <c r="C106" s="154" t="s">
        <v>37</v>
      </c>
      <c r="D106" s="155"/>
      <c r="E106" s="18"/>
      <c r="F106" s="19"/>
      <c r="G106" s="21"/>
    </row>
    <row r="107" spans="1:7" ht="15" customHeight="1" x14ac:dyDescent="0.2">
      <c r="A107" s="161"/>
      <c r="B107" s="6">
        <v>10</v>
      </c>
      <c r="C107" s="154" t="s">
        <v>133</v>
      </c>
      <c r="D107" s="155"/>
      <c r="E107" s="18"/>
      <c r="F107" s="19"/>
      <c r="G107" s="21"/>
    </row>
    <row r="108" spans="1:7" ht="30" customHeight="1" x14ac:dyDescent="0.2">
      <c r="A108" s="161"/>
      <c r="B108" s="6">
        <v>11</v>
      </c>
      <c r="C108" s="154" t="s">
        <v>134</v>
      </c>
      <c r="D108" s="155"/>
      <c r="E108" s="18"/>
      <c r="F108" s="19"/>
      <c r="G108" s="21"/>
    </row>
    <row r="109" spans="1:7" ht="45" customHeight="1" x14ac:dyDescent="0.2">
      <c r="A109" s="161"/>
      <c r="B109" s="6">
        <v>12</v>
      </c>
      <c r="C109" s="154" t="s">
        <v>39</v>
      </c>
      <c r="D109" s="155"/>
      <c r="E109" s="18"/>
      <c r="F109" s="19"/>
      <c r="G109" s="21"/>
    </row>
    <row r="110" spans="1:7" ht="45" customHeight="1" x14ac:dyDescent="0.2">
      <c r="A110" s="161"/>
      <c r="B110" s="6">
        <v>13</v>
      </c>
      <c r="C110" s="154" t="s">
        <v>135</v>
      </c>
      <c r="D110" s="155"/>
      <c r="E110" s="18"/>
      <c r="F110" s="19"/>
      <c r="G110" s="21"/>
    </row>
    <row r="111" spans="1:7" ht="75" customHeight="1" x14ac:dyDescent="0.2">
      <c r="A111" s="161"/>
      <c r="B111" s="6">
        <v>14</v>
      </c>
      <c r="C111" s="154" t="s">
        <v>136</v>
      </c>
      <c r="D111" s="155"/>
      <c r="E111" s="18"/>
      <c r="F111" s="19"/>
      <c r="G111" s="21"/>
    </row>
    <row r="112" spans="1:7" ht="45" customHeight="1" x14ac:dyDescent="0.2">
      <c r="A112" s="161"/>
      <c r="B112" s="166">
        <v>15</v>
      </c>
      <c r="C112" s="154" t="s">
        <v>137</v>
      </c>
      <c r="D112" s="9" t="s">
        <v>138</v>
      </c>
      <c r="E112" s="18"/>
      <c r="F112" s="19"/>
      <c r="G112" s="21"/>
    </row>
    <row r="113" spans="1:7" ht="45" customHeight="1" x14ac:dyDescent="0.2">
      <c r="A113" s="161"/>
      <c r="B113" s="166"/>
      <c r="C113" s="154"/>
      <c r="D113" s="9" t="s">
        <v>139</v>
      </c>
      <c r="E113" s="18"/>
      <c r="F113" s="19"/>
      <c r="G113" s="21"/>
    </row>
    <row r="114" spans="1:7" ht="30" customHeight="1" x14ac:dyDescent="0.2">
      <c r="A114" s="161"/>
      <c r="B114" s="166"/>
      <c r="C114" s="154"/>
      <c r="D114" s="9" t="s">
        <v>140</v>
      </c>
      <c r="E114" s="18"/>
      <c r="F114" s="19"/>
      <c r="G114" s="21"/>
    </row>
    <row r="115" spans="1:7" ht="30" customHeight="1" x14ac:dyDescent="0.2">
      <c r="A115" s="161"/>
      <c r="B115" s="166"/>
      <c r="C115" s="154"/>
      <c r="D115" s="9" t="s">
        <v>141</v>
      </c>
      <c r="E115" s="18"/>
      <c r="F115" s="19"/>
      <c r="G115" s="21"/>
    </row>
    <row r="116" spans="1:7" ht="45" customHeight="1" x14ac:dyDescent="0.2">
      <c r="A116" s="161"/>
      <c r="B116" s="166" t="s">
        <v>142</v>
      </c>
      <c r="C116" s="154" t="s">
        <v>143</v>
      </c>
      <c r="D116" s="9" t="s">
        <v>144</v>
      </c>
      <c r="E116" s="18"/>
      <c r="F116" s="19"/>
      <c r="G116" s="21"/>
    </row>
    <row r="117" spans="1:7" ht="45" customHeight="1" x14ac:dyDescent="0.2">
      <c r="A117" s="161"/>
      <c r="B117" s="166"/>
      <c r="C117" s="154"/>
      <c r="D117" s="9" t="s">
        <v>145</v>
      </c>
      <c r="E117" s="18"/>
      <c r="F117" s="19"/>
      <c r="G117" s="21"/>
    </row>
    <row r="118" spans="1:7" ht="30" customHeight="1" x14ac:dyDescent="0.2">
      <c r="A118" s="161"/>
      <c r="B118" s="6" t="s">
        <v>146</v>
      </c>
      <c r="C118" s="154" t="s">
        <v>147</v>
      </c>
      <c r="D118" s="155"/>
      <c r="E118" s="18"/>
      <c r="F118" s="19"/>
      <c r="G118" s="21"/>
    </row>
    <row r="119" spans="1:7" ht="60" customHeight="1" thickBot="1" x14ac:dyDescent="0.25">
      <c r="A119" s="162"/>
      <c r="B119" s="10" t="s">
        <v>148</v>
      </c>
      <c r="C119" s="156" t="s">
        <v>149</v>
      </c>
      <c r="D119" s="157"/>
      <c r="E119" s="22"/>
      <c r="F119" s="23"/>
      <c r="G119" s="24"/>
    </row>
  </sheetData>
  <mergeCells count="129">
    <mergeCell ref="C119:D119"/>
    <mergeCell ref="A98:A119"/>
    <mergeCell ref="C1:D1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C115"/>
    <mergeCell ref="B112:B115"/>
    <mergeCell ref="C116:C117"/>
    <mergeCell ref="B116:B117"/>
    <mergeCell ref="C118:D118"/>
    <mergeCell ref="A84:A88"/>
    <mergeCell ref="A89:A92"/>
    <mergeCell ref="A93:A97"/>
    <mergeCell ref="C16:C20"/>
    <mergeCell ref="C2:D2"/>
    <mergeCell ref="C3:D3"/>
    <mergeCell ref="C4:D4"/>
    <mergeCell ref="C5:D5"/>
    <mergeCell ref="C6:D6"/>
    <mergeCell ref="C7:D7"/>
    <mergeCell ref="A54:A56"/>
    <mergeCell ref="A57:A59"/>
    <mergeCell ref="A60:A62"/>
    <mergeCell ref="A63:A69"/>
    <mergeCell ref="A70:A77"/>
    <mergeCell ref="A78:A83"/>
    <mergeCell ref="B16:B20"/>
    <mergeCell ref="A2:A29"/>
    <mergeCell ref="A30:A34"/>
    <mergeCell ref="A35:A40"/>
    <mergeCell ref="A41:A45"/>
    <mergeCell ref="A46:A53"/>
    <mergeCell ref="C13:D13"/>
    <mergeCell ref="C14:D14"/>
    <mergeCell ref="C15:D15"/>
    <mergeCell ref="C21:D21"/>
    <mergeCell ref="C22:D22"/>
    <mergeCell ref="C23:D23"/>
    <mergeCell ref="C8:D8"/>
    <mergeCell ref="C9:D9"/>
    <mergeCell ref="C10:D10"/>
    <mergeCell ref="C11:D11"/>
    <mergeCell ref="C12:D12"/>
    <mergeCell ref="C30:D30"/>
    <mergeCell ref="C31:D31"/>
    <mergeCell ref="C32:D32"/>
    <mergeCell ref="C33:D33"/>
    <mergeCell ref="C34:D34"/>
    <mergeCell ref="C35:D35"/>
    <mergeCell ref="C24:D24"/>
    <mergeCell ref="C25:D25"/>
    <mergeCell ref="C26:D26"/>
    <mergeCell ref="C27:D27"/>
    <mergeCell ref="C28:D28"/>
    <mergeCell ref="C29:D29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66:D66"/>
    <mergeCell ref="C67:D67"/>
    <mergeCell ref="C68:D68"/>
    <mergeCell ref="C69:D69"/>
    <mergeCell ref="C70:D70"/>
    <mergeCell ref="C71:D71"/>
    <mergeCell ref="C60:D60"/>
    <mergeCell ref="C61:D61"/>
    <mergeCell ref="C62:D62"/>
    <mergeCell ref="C63:D63"/>
    <mergeCell ref="C64:D64"/>
    <mergeCell ref="C65:D65"/>
    <mergeCell ref="C78:D78"/>
    <mergeCell ref="C79:D79"/>
    <mergeCell ref="C80:D80"/>
    <mergeCell ref="C81:D81"/>
    <mergeCell ref="C82:D82"/>
    <mergeCell ref="C83:D83"/>
    <mergeCell ref="C72:D72"/>
    <mergeCell ref="C73:D73"/>
    <mergeCell ref="C74:D74"/>
    <mergeCell ref="C75:D75"/>
    <mergeCell ref="C76:D76"/>
    <mergeCell ref="C77:D77"/>
    <mergeCell ref="C96:D96"/>
    <mergeCell ref="C97:D97"/>
    <mergeCell ref="C90:D90"/>
    <mergeCell ref="C91:D91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</mergeCells>
  <pageMargins left="0.59055118110236227" right="0.59055118110236227" top="0.59055118110236227" bottom="0.39370078740157483" header="0" footer="0.19685039370078741"/>
  <pageSetup paperSize="9" scale="83" fitToHeight="99" orientation="portrait" r:id="rId1"/>
  <headerFooter>
    <oddFooter>&amp;L&amp;F&amp;C&amp;A&amp;R&amp;P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723BE3D41F70419CA45C4B78CA58F7" ma:contentTypeVersion="17" ma:contentTypeDescription="Vytvoří nový dokument" ma:contentTypeScope="" ma:versionID="667a4bddb63255b64bc772b48f799a5f">
  <xsd:schema xmlns:xsd="http://www.w3.org/2001/XMLSchema" xmlns:xs="http://www.w3.org/2001/XMLSchema" xmlns:p="http://schemas.microsoft.com/office/2006/metadata/properties" xmlns:ns2="dd44f18e-5df9-442b-a475-5962878c3dfc" xmlns:ns3="4cc1ea81-3f73-4be6-bc93-a6df2446c352" targetNamespace="http://schemas.microsoft.com/office/2006/metadata/properties" ma:root="true" ma:fieldsID="5c74db3fb051426665e78d297663a84f" ns2:_="" ns3:_="">
    <xsd:import namespace="dd44f18e-5df9-442b-a475-5962878c3dfc"/>
    <xsd:import namespace="4cc1ea81-3f73-4be6-bc93-a6df2446c3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4f18e-5df9-442b-a475-5962878c3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1ea81-3f73-4be6-bc93-a6df2446c3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978deec-bf47-462d-851f-de5cbc863664}" ma:internalName="TaxCatchAll" ma:showField="CatchAllData" ma:web="4cc1ea81-3f73-4be6-bc93-a6df2446c3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44f18e-5df9-442b-a475-5962878c3dfc">
      <Terms xmlns="http://schemas.microsoft.com/office/infopath/2007/PartnerControls"/>
    </lcf76f155ced4ddcb4097134ff3c332f>
    <TaxCatchAll xmlns="4cc1ea81-3f73-4be6-bc93-a6df2446c352" xsi:nil="true"/>
  </documentManagement>
</p:properties>
</file>

<file path=customXml/itemProps1.xml><?xml version="1.0" encoding="utf-8"?>
<ds:datastoreItem xmlns:ds="http://schemas.openxmlformats.org/officeDocument/2006/customXml" ds:itemID="{A4FFEF5C-01CC-4F75-A6F2-36448D2FC16D}"/>
</file>

<file path=customXml/itemProps2.xml><?xml version="1.0" encoding="utf-8"?>
<ds:datastoreItem xmlns:ds="http://schemas.openxmlformats.org/officeDocument/2006/customXml" ds:itemID="{91D1CE1E-D333-44C2-B0E9-27E81A0AD589}"/>
</file>

<file path=customXml/itemProps3.xml><?xml version="1.0" encoding="utf-8"?>
<ds:datastoreItem xmlns:ds="http://schemas.openxmlformats.org/officeDocument/2006/customXml" ds:itemID="{12246399-A60D-4CFD-A4E8-B45AA3BB30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Tržní konzultace</vt:lpstr>
      <vt:lpstr>Požadavky Studie</vt:lpstr>
      <vt:lpstr>'Požadavky Studie'!Názvy_tisku</vt:lpstr>
      <vt:lpstr>'Tržní konzultace'!Názvy_tisku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</dc:creator>
  <cp:lastModifiedBy>Radovan</cp:lastModifiedBy>
  <cp:lastPrinted>2021-11-22T11:59:36Z</cp:lastPrinted>
  <dcterms:created xsi:type="dcterms:W3CDTF">2021-11-04T13:08:21Z</dcterms:created>
  <dcterms:modified xsi:type="dcterms:W3CDTF">2021-11-24T13:47:13Z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0x0101009875FDE34CB2CD4D959D3080D173202D</vt:lpwstr>
  </property>
</Properties>
</file>